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2_Demographics\Sharing Files 4\"/>
    </mc:Choice>
  </mc:AlternateContent>
  <xr:revisionPtr revIDLastSave="0" documentId="13_ncr:1_{F9B45CA6-B7CA-4F10-B6D8-AAC936BF941B}"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Table_RHAs" sheetId="29" r:id="rId2"/>
    <sheet name="Table_WpgCA" sheetId="32" r:id="rId3"/>
    <sheet name="Table_WpgNC" sheetId="33" r:id="rId4"/>
    <sheet name="Table_Southern" sheetId="34" r:id="rId5"/>
    <sheet name="Table_Interlake-Eastern" sheetId="35" r:id="rId6"/>
    <sheet name="Table_PrairieMountain" sheetId="36" r:id="rId7"/>
    <sheet name="Table_Northern" sheetId="37" r:id="rId8"/>
    <sheet name="Graph Data" sheetId="3" state="hidden" r:id="rId9"/>
    <sheet name="Raw Data" sheetId="1" state="hidden" r:id="rId10"/>
  </sheets>
  <externalReferences>
    <externalReference r:id="rId11"/>
  </externalReferences>
  <definedNames>
    <definedName name="ambvis_rates_Feb_5_2013hjp" localSheetId="9">'Raw Data'!$B$4:$AL$139</definedName>
    <definedName name="ambvis_rates_Feb_5_2013hjp_1" localSheetId="9">'Raw Data'!$B$4:$AL$139</definedName>
    <definedName name="ambvis_rates_Feb_5_2013hjp_1_1" localSheetId="9">'Raw Data'!$B$4:$AL$139</definedName>
    <definedName name="ambvis_rates_Feb_5_2013hjp_1_2" localSheetId="9">'Raw Data'!$B$4:$AL$139</definedName>
    <definedName name="ambvis_rates_Feb_5_2013hjp_2" localSheetId="9">'Raw Data'!$B$4:$AL$139</definedName>
    <definedName name="ambvis_rates_Feb_5_2013hjp_3" localSheetId="9">'Raw Data'!$B$4:$AL$139</definedName>
    <definedName name="cabg_Feb_5_2013hjp" localSheetId="9">'Raw Data'!#REF!</definedName>
    <definedName name="cabg_Feb_5_2013hjp_1" localSheetId="9">'Raw Data'!$B$4:$AL$139</definedName>
    <definedName name="cabg_Feb_5_2013hjp_1_1" localSheetId="9">'Raw Data'!$B$4:$AL$139</definedName>
    <definedName name="cabg_Feb_5_2013hjp_1_1_1" localSheetId="9">'Raw Data'!$B$4:$AL$139</definedName>
    <definedName name="cabg_Feb_5_2013hjp_1_1_2" localSheetId="9">'Raw Data'!$B$4:$AL$139</definedName>
    <definedName name="cabg_Feb_5_2013hjp_1_2" localSheetId="9">'Raw Data'!$B$4:$AL$139</definedName>
    <definedName name="cabg_Feb_5_2013hjp_1_3" localSheetId="9">'Raw Data'!$B$4:$AL$139</definedName>
    <definedName name="cath_Feb_5_2013hjp" localSheetId="9">'Raw Data'!$B$4:$AL$139</definedName>
    <definedName name="cath_Feb_5_2013hjp_1" localSheetId="9">'Raw Data'!$B$4:$AL$139</definedName>
    <definedName name="cath_Feb_5_2013hjp_1_1" localSheetId="9">'Raw Data'!$B$4:$AL$139</definedName>
    <definedName name="cath_Feb_5_2013hjp_1_2" localSheetId="9">'Raw Data'!$B$4:$AL$139</definedName>
    <definedName name="cath_Feb_5_2013hjp_2" localSheetId="9">'Raw Data'!$B$4:$AL$139</definedName>
    <definedName name="cath_Feb_5_2013hjp_3" localSheetId="9">'Raw Data'!$B$4:$AL$139</definedName>
    <definedName name="Criteria1">IF((CELL("contents",'[1]district graph data'!E1))="2"," (2)")</definedName>
    <definedName name="dementia_Feb_12_2013hjp" localSheetId="9">'Raw Data'!$B$4:$AL$139</definedName>
    <definedName name="dementia_Feb_12_2013hjp_1" localSheetId="9">'Raw Data'!$B$4:$AL$139</definedName>
    <definedName name="dementia_Feb_12_2013hjp_1_1" localSheetId="9">'Raw Data'!$B$4:$AL$139</definedName>
    <definedName name="dementia_Feb_12_2013hjp_1_2" localSheetId="9">'Raw Data'!$B$4:$AL$139</definedName>
    <definedName name="dementia_Feb_12_2013hjp_2" localSheetId="9">'Raw Data'!$B$4:$AL$139</definedName>
    <definedName name="dementia_Feb_12_2013hjp_3" localSheetId="9">'Raw Data'!$B$4:$AL$139</definedName>
    <definedName name="hip_replace_Feb_5_2013hjp" localSheetId="9">'Raw Data'!$B$4:$AL$139</definedName>
    <definedName name="hip_replace_Feb_5_2013hjp_1" localSheetId="9">'Raw Data'!$B$4:$AL$139</definedName>
    <definedName name="hip_replace_Feb_5_2013hjp_1_1" localSheetId="9">'Raw Data'!$B$4:$AL$139</definedName>
    <definedName name="hip_replace_Feb_5_2013hjp_1_2" localSheetId="9">'Raw Data'!$B$4:$AL$139</definedName>
    <definedName name="hip_replace_Feb_5_2013hjp_2" localSheetId="9">'Raw Data'!$B$4:$AL$139</definedName>
    <definedName name="hip_replace_Feb_5_2013hjp_3" localSheetId="9">'Raw Data'!$B$4:$AL$139</definedName>
    <definedName name="knee_replace_Feb_5_2013hjp" localSheetId="9">'Raw Data'!$B$4:$AL$139</definedName>
    <definedName name="knee_replace_Feb_5_2013hjp_1" localSheetId="9">'Raw Data'!$B$4:$AL$139</definedName>
    <definedName name="knee_replace_Feb_5_2013hjp_1_1" localSheetId="9">'Raw Data'!$B$4:$AL$139</definedName>
    <definedName name="knee_replace_Feb_5_2013hjp_1_2" localSheetId="9">'Raw Data'!$B$4:$AL$139</definedName>
    <definedName name="knee_replace_Feb_5_2013hjp_2" localSheetId="9">'Raw Data'!$B$4:$AL$139</definedName>
    <definedName name="knee_replace_Feb_5_2013hjp_3" localSheetId="9">'Raw Data'!$B$4:$AL$139</definedName>
    <definedName name="pci_Feb_5_2013hjp" localSheetId="9">'Raw Data'!$B$4:$AL$139</definedName>
    <definedName name="pci_Feb_5_2013hjp_1" localSheetId="9">'Raw Data'!$B$4:$AL$139</definedName>
    <definedName name="pci_Feb_5_2013hjp_1_1" localSheetId="9">'Raw Data'!$B$4:$AL$139</definedName>
    <definedName name="pci_Feb_5_2013hjp_1_2" localSheetId="9">'Raw Data'!$B$4:$AL$139</definedName>
    <definedName name="pci_Feb_5_2013hjp_2" localSheetId="9">'Raw Data'!$B$4:$AL$139</definedName>
    <definedName name="pci_Feb_5_2013hjp_3" localSheetId="9">'Raw Data'!$B$4:$AL$139</definedName>
    <definedName name="_xlnm.Print_Area" localSheetId="5">'Table_Interlake-Eastern'!$A$1:$D$21</definedName>
    <definedName name="_xlnm.Print_Area" localSheetId="7">Table_Northern!$A$1:$D$21</definedName>
    <definedName name="_xlnm.Print_Area" localSheetId="6">Table_PrairieMountain!$A$1:$D$23</definedName>
    <definedName name="_xlnm.Print_Area" localSheetId="1">Table_RHAs!$A$1:$D$10</definedName>
    <definedName name="_xlnm.Print_Area" localSheetId="4">Table_Southern!$A$1:$D$29</definedName>
    <definedName name="_xlnm.Print_Area" localSheetId="2">Table_WpgCA!$A$1:$D$20</definedName>
    <definedName name="_xlnm.Print_Area" localSheetId="3">Table_WpgNC!$A$1:$D$32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3" l="1"/>
  <c r="BG139" i="1"/>
  <c r="BG138" i="1"/>
  <c r="BG137" i="1"/>
  <c r="BG136" i="1"/>
  <c r="BG135" i="1"/>
  <c r="BG134" i="1"/>
  <c r="BG133" i="1"/>
  <c r="BG132" i="1"/>
  <c r="BG131" i="1"/>
  <c r="BG130" i="1"/>
  <c r="BG129" i="1"/>
  <c r="BG128" i="1"/>
  <c r="BG127" i="1"/>
  <c r="BG126" i="1"/>
  <c r="BG125" i="1"/>
  <c r="BG124" i="1"/>
  <c r="BG123" i="1"/>
  <c r="BG122" i="1"/>
  <c r="BG121" i="1"/>
  <c r="BG120" i="1"/>
  <c r="BG119" i="1"/>
  <c r="BG118" i="1"/>
  <c r="BG117" i="1"/>
  <c r="BG116" i="1"/>
  <c r="BG115" i="1"/>
  <c r="BG114" i="1"/>
  <c r="BG113" i="1"/>
  <c r="BG112" i="1"/>
  <c r="BG111" i="1"/>
  <c r="BG110" i="1"/>
  <c r="BG109" i="1"/>
  <c r="BG108" i="1"/>
  <c r="BG107" i="1"/>
  <c r="BG106" i="1"/>
  <c r="BG105" i="1"/>
  <c r="BG104" i="1"/>
  <c r="BG103" i="1"/>
  <c r="BG102" i="1"/>
  <c r="BG101" i="1"/>
  <c r="BG100" i="1"/>
  <c r="BG99" i="1"/>
  <c r="BG98" i="1"/>
  <c r="BG97" i="1"/>
  <c r="BG96" i="1"/>
  <c r="BG95" i="1"/>
  <c r="BG94" i="1"/>
  <c r="BG93" i="1"/>
  <c r="BG92" i="1"/>
  <c r="BG91" i="1"/>
  <c r="BG90" i="1"/>
  <c r="BG89" i="1"/>
  <c r="BG88" i="1"/>
  <c r="BG87" i="1"/>
  <c r="BG86" i="1"/>
  <c r="BG85" i="1"/>
  <c r="BG84" i="1"/>
  <c r="BG83" i="1"/>
  <c r="BG82" i="1"/>
  <c r="BG81" i="1"/>
  <c r="BG80" i="1"/>
  <c r="BG79" i="1"/>
  <c r="BG78" i="1"/>
  <c r="BG77" i="1"/>
  <c r="BG76" i="1"/>
  <c r="BG75" i="1"/>
  <c r="BG74" i="1"/>
  <c r="BG73" i="1"/>
  <c r="BG72" i="1"/>
  <c r="BG71" i="1"/>
  <c r="BG70" i="1"/>
  <c r="BG69" i="1"/>
  <c r="BG68" i="1"/>
  <c r="BG67" i="1"/>
  <c r="BG66" i="1"/>
  <c r="BG65" i="1"/>
  <c r="BG64" i="1"/>
  <c r="BG63" i="1"/>
  <c r="BG62" i="1"/>
  <c r="BG61" i="1"/>
  <c r="BG60" i="1"/>
  <c r="BG59" i="1"/>
  <c r="BG58" i="1"/>
  <c r="BG57" i="1"/>
  <c r="BG56" i="1"/>
  <c r="BG55" i="1"/>
  <c r="BG54" i="1"/>
  <c r="BG53" i="1"/>
  <c r="BG52" i="1"/>
  <c r="BG51" i="1"/>
  <c r="BG50" i="1"/>
  <c r="BG49" i="1"/>
  <c r="BG48" i="1"/>
  <c r="BG47" i="1"/>
  <c r="BG46" i="1"/>
  <c r="BG45" i="1"/>
  <c r="BG44" i="1"/>
  <c r="BG43" i="1"/>
  <c r="BG42" i="1"/>
  <c r="BG41" i="1"/>
  <c r="BG40" i="1"/>
  <c r="BG39" i="1"/>
  <c r="BG38" i="1"/>
  <c r="BG37" i="1"/>
  <c r="BG36" i="1"/>
  <c r="BG35" i="1"/>
  <c r="BG34" i="1"/>
  <c r="BG33" i="1"/>
  <c r="BG32" i="1"/>
  <c r="BG31" i="1"/>
  <c r="BG30" i="1"/>
  <c r="BG29" i="1"/>
  <c r="BG28" i="1"/>
  <c r="BG27" i="1"/>
  <c r="BG26" i="1"/>
  <c r="BG25" i="1"/>
  <c r="BG24" i="1"/>
  <c r="BG23" i="1"/>
  <c r="BG22" i="1"/>
  <c r="BG21" i="1"/>
  <c r="BG20" i="1"/>
  <c r="BG19" i="1"/>
  <c r="BG18" i="1"/>
  <c r="BG17" i="1"/>
  <c r="BG16" i="1"/>
  <c r="BG15" i="1"/>
  <c r="BG14" i="1"/>
  <c r="BG13" i="1"/>
  <c r="BG12" i="1"/>
  <c r="BG11" i="1"/>
  <c r="BG10" i="1"/>
  <c r="BG9" i="1"/>
  <c r="BG8" i="1"/>
  <c r="H11" i="3" l="1"/>
  <c r="H10" i="3"/>
  <c r="H9" i="3"/>
  <c r="H8" i="3"/>
  <c r="H7" i="3"/>
  <c r="G11" i="3"/>
  <c r="G10" i="3"/>
  <c r="G9" i="3"/>
  <c r="G8" i="3"/>
  <c r="G7" i="3"/>
  <c r="F11" i="3"/>
  <c r="F10" i="3"/>
  <c r="F9" i="3"/>
  <c r="F7" i="3"/>
  <c r="H6" i="3"/>
  <c r="G6" i="3"/>
  <c r="F6" i="3"/>
  <c r="C11" i="3" l="1"/>
  <c r="C10" i="3"/>
  <c r="C9" i="3"/>
  <c r="C8" i="3"/>
  <c r="C7" i="3"/>
  <c r="C6" i="3"/>
  <c r="B3" i="3" l="1"/>
  <c r="E7" i="3" l="1"/>
  <c r="E9" i="3"/>
  <c r="E6" i="3"/>
  <c r="E8" i="3"/>
  <c r="E10"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50084460-2BF8-4B41-A213-E888B4E738A9}"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30C5781A-0732-4245-A159-A37E260434CA}"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C3461331-29BC-4BB6-9B4B-4B03B296DB9A}"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6F433FF1-E17D-494D-AC70-D1C583D985C8}"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<sst xmlns="http://schemas.openxmlformats.org/spreadsheetml/2006/main" count="2015" uniqueCount="337">
  <si>
    <t>area</t>
  </si>
  <si>
    <t>T1pop</t>
  </si>
  <si>
    <t>T1prob</t>
  </si>
  <si>
    <t>T2pop</t>
  </si>
  <si>
    <t>T2prob</t>
  </si>
  <si>
    <t>T2vsT1prob</t>
  </si>
  <si>
    <t>T1suppress</t>
  </si>
  <si>
    <t>T2suppress</t>
  </si>
  <si>
    <t>notation</t>
  </si>
  <si>
    <t xml:space="preserve"> </t>
  </si>
  <si>
    <t>Manitoba</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</si>
  <si>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</si>
  <si>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</si>
  <si>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</si>
  <si>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</si>
  <si>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</si>
  <si>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</si>
  <si>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</si>
  <si>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</si>
  <si>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</si>
  <si>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</si>
  <si>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</si>
  <si>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</si>
  <si>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</si>
  <si>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</si>
  <si>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</si>
  <si>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</si>
  <si>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</si>
  <si>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</si>
  <si>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</si>
  <si>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</si>
  <si>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</si>
  <si>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</si>
  <si>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</si>
  <si>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</si>
  <si>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</si>
  <si>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</si>
  <si>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</si>
  <si>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</si>
  <si>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</si>
  <si>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</si>
  <si>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</si>
  <si>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</si>
  <si>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</si>
  <si>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</si>
  <si>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</si>
  <si>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</si>
  <si>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</si>
  <si>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</si>
  <si>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</si>
  <si>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</si>
  <si>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</si>
  <si>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</si>
  <si>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</si>
  <si>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</si>
  <si>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</si>
  <si>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</si>
  <si>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</si>
  <si>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</si>
  <si>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</si>
  <si>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</si>
  <si>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</si>
  <si>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</si>
  <si>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</si>
  <si>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</si>
  <si>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</si>
  <si>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</si>
  <si>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</si>
  <si>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</si>
  <si>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</si>
  <si>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</si>
  <si>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</si>
  <si>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</si>
  <si>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</si>
  <si>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</si>
  <si>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</si>
  <si>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</si>
  <si>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</si>
  <si>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</si>
  <si>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</si>
  <si>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</si>
  <si>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</si>
  <si>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</si>
  <si>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</si>
  <si>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</si>
  <si>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</si>
  <si>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</si>
  <si>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</si>
  <si>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</si>
  <si>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</si>
  <si>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</si>
  <si>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</si>
  <si>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</si>
  <si>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</si>
  <si>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</si>
  <si>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</si>
  <si>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</si>
  <si>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</si>
  <si>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</si>
  <si>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</si>
  <si>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</si>
  <si>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</si>
  <si>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</si>
  <si>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</si>
  <si>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</si>
  <si>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</si>
  <si>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</si>
  <si>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</si>
  <si>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</si>
  <si>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</si>
  <si>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</si>
  <si>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</si>
  <si>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</si>
  <si>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</si>
  <si>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</si>
  <si>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</si>
  <si>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</si>
  <si>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</si>
  <si>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</si>
  <si>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</si>
  <si>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</si>
  <si>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</si>
  <si>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</si>
  <si>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</si>
  <si>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</si>
  <si>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</si>
  <si>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</si>
  <si>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</si>
  <si>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</si>
  <si>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</si>
  <si>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</si>
  <si>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</si>
  <si>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</si>
  <si>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</si>
  <si>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</si>
  <si>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</si>
  <si>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</si>
  <si>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</si>
  <si>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</si>
  <si>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</si>
  <si>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</si>
  <si>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</si>
  <si>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</si>
  <si>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</si>
  <si>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</si>
  <si>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</si>
  <si>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</si>
  <si>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</si>
  <si>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</si>
  <si>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</si>
  <si>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</si>
  <si>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</si>
  <si>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</si>
  <si>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</si>
  <si>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</si>
  <si>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</si>
  <si>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</si>
  <si>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</si>
  <si>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T3pop</t>
  </si>
  <si>
    <t>T3prob</t>
  </si>
  <si>
    <t>T3vsT2prob</t>
  </si>
  <si>
    <t>T3suppress</t>
  </si>
  <si>
    <t>T3annual_count</t>
  </si>
  <si>
    <t>Wpg NCs</t>
  </si>
  <si>
    <t>Zones</t>
  </si>
  <si>
    <t>PT</t>
  </si>
  <si>
    <t>Wpg CAs</t>
  </si>
  <si>
    <t>Order</t>
  </si>
  <si>
    <t>Original data row</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</si>
  <si>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</si>
  <si>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</si>
  <si>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</si>
  <si>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</si>
  <si>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</si>
  <si>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</si>
  <si>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</si>
  <si>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</si>
  <si>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</si>
  <si>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</si>
  <si>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</si>
  <si>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</si>
  <si>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</si>
  <si>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</si>
  <si>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</si>
  <si>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</si>
  <si>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</si>
  <si>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</si>
  <si>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</si>
  <si>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</si>
  <si>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</si>
  <si>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</si>
  <si>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</si>
  <si>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</si>
  <si>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</si>
  <si>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</si>
  <si>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</si>
  <si>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</si>
  <si>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</si>
  <si>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</si>
  <si>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</si>
  <si>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</si>
  <si>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</si>
  <si>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</si>
  <si>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</si>
  <si>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</si>
  <si>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</si>
  <si>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</si>
  <si>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</si>
  <si>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</si>
  <si>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</si>
  <si>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</si>
  <si>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</si>
  <si>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</si>
  <si>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</si>
  <si>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</si>
  <si>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</si>
  <si>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</si>
  <si>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</si>
  <si>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</si>
  <si>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</si>
  <si>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</si>
  <si>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</si>
  <si>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</si>
  <si>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</si>
  <si>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</si>
  <si>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</si>
  <si>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</si>
  <si>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</si>
  <si>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</si>
  <si>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</si>
  <si>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</si>
  <si>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</si>
  <si>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</si>
  <si>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</si>
  <si>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</si>
  <si>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</si>
  <si>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</si>
  <si>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</si>
  <si>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</si>
  <si>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</si>
  <si>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</si>
  <si>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</si>
  <si>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</si>
  <si>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</si>
  <si>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</si>
  <si>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</si>
  <si>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</si>
  <si>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</si>
  <si>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</si>
  <si>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</si>
  <si>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</si>
  <si>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</si>
  <si>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</si>
  <si>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</si>
  <si>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</si>
  <si>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</si>
  <si>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</si>
  <si>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</si>
  <si>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</si>
  <si>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</si>
  <si>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</si>
  <si>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</si>
  <si>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</si>
  <si>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</si>
  <si>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</si>
  <si>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</si>
  <si>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</si>
  <si>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</si>
  <si>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</si>
  <si>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</si>
  <si>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</si>
  <si>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</si>
  <si>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</si>
  <si>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</si>
  <si>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</si>
  <si>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</si>
  <si>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</si>
  <si>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Regions</t>
  </si>
  <si>
    <t>s    Data suppressed due to small numbers</t>
  </si>
  <si>
    <t>T1_t_stat</t>
  </si>
  <si>
    <t>T1_df</t>
  </si>
  <si>
    <t>T2_t_stat</t>
  </si>
  <si>
    <t>T2_df</t>
  </si>
  <si>
    <t>T3_t_stat</t>
  </si>
  <si>
    <t>T3_df</t>
  </si>
  <si>
    <t>T2vsT1_t_stat</t>
  </si>
  <si>
    <t>T2vsT1_df</t>
  </si>
  <si>
    <t>T3vsT2_t_stat</t>
  </si>
  <si>
    <t>T3vsT2_df</t>
  </si>
  <si>
    <t>T1sign</t>
  </si>
  <si>
    <t>T2sign</t>
  </si>
  <si>
    <t>T3sign</t>
  </si>
  <si>
    <t>T2vsT1sign</t>
  </si>
  <si>
    <t>T3vsT2sign</t>
  </si>
  <si>
    <t>I</t>
  </si>
  <si>
    <t>M</t>
  </si>
  <si>
    <t>2011</t>
  </si>
  <si>
    <t>2016</t>
  </si>
  <si>
    <t>2021</t>
  </si>
  <si>
    <t>a</t>
  </si>
  <si>
    <t>b</t>
  </si>
  <si>
    <t xml:space="preserve">date:  November 27, 2024 </t>
  </si>
  <si>
    <t>T1statsig</t>
  </si>
  <si>
    <t>T2statsig</t>
  </si>
  <si>
    <t>T3statsig</t>
  </si>
  <si>
    <t>T2vsT1statsig</t>
  </si>
  <si>
    <t>T3vsT2statsig</t>
  </si>
  <si>
    <t>(a,b)</t>
  </si>
  <si>
    <t>(1,2,a,b)</t>
  </si>
  <si>
    <t>Health Region</t>
  </si>
  <si>
    <t>Community Area</t>
  </si>
  <si>
    <t>Neighborhood Cluster</t>
  </si>
  <si>
    <t>District</t>
  </si>
  <si>
    <t>Mean Social Deprivation (and 95% CIs), 2011, 2016 &amp; 2021 Census</t>
  </si>
  <si>
    <t>T1_social_mean</t>
  </si>
  <si>
    <t>T1_lcl_social</t>
  </si>
  <si>
    <t>T1_ucl_social</t>
  </si>
  <si>
    <t>T2_social_mean</t>
  </si>
  <si>
    <t>T2_lcl_social</t>
  </si>
  <si>
    <t>T2_ucl_social</t>
  </si>
  <si>
    <t>T3_social_mean</t>
  </si>
  <si>
    <t>T3_lcl_social</t>
  </si>
  <si>
    <t>T3_ucl_social</t>
  </si>
  <si>
    <t>(1,2,3,a,b)</t>
  </si>
  <si>
    <t>(1,2,3,b)</t>
  </si>
  <si>
    <t>(1,2,3,a)</t>
  </si>
  <si>
    <t>(2,3,a,b)</t>
  </si>
  <si>
    <t>Average score on MCHP's Social Deprivation Index</t>
  </si>
  <si>
    <t xml:space="preserve">Social Deprivation Index by Health Region, Canadian Census Years 2011, 2016, and 2021
</t>
  </si>
  <si>
    <t xml:space="preserve">Social Deprivation Index by Winnipeg Community Area, Canadian Census Years 2011, 2016, and 2021
</t>
  </si>
  <si>
    <t xml:space="preserve">Social Deprivation Index by Winnipeg Neighborhood Cluster, Canadian Census Years 2011, 2016, and 2021
</t>
  </si>
  <si>
    <t xml:space="preserve">Social Deprivation Index by District in Southern Health-Santé Sud, Canadian Census Years 2011, 2016, and 2021
</t>
  </si>
  <si>
    <t xml:space="preserve">Social Deprivation Index by District in Interlake-Eastern RHA, Canadian Census Years 2011, 2016, and 2021
</t>
  </si>
  <si>
    <t xml:space="preserve">Social Deprivation Index by District in Prairie Mountain RHA, Canadian Census Years 2011, 2016, and 2021
</t>
  </si>
  <si>
    <t xml:space="preserve">Social Deprivation Index by District in Northern RHA, Canadian Census Years 2011, 2016, and 2021
</t>
  </si>
  <si>
    <t>If you require this document in a different accessible format, please contact us: by phone at 204-789-3819 or by email at info@cpe.umanitoba.ca.</t>
  </si>
  <si>
    <t>End of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</si>
</sst>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_(* \(#,##0.00\);_(* &quot;-&quot;??_);_(@_)"/>
    <numFmt numFmtId="164" formatCode="_(* #,##0_);_(* \(#,##0\);_(* &quot;-&quot;??_);_(@_)"/>
  </numFmts>
  <fonts count="42"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2"/>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right style="thin">
        <color theme="0"/>
      </right>
      <top/>
      <bottom style="thin">
        <color theme="7"/>
      </bottom>
      <diagonal/>
    </border>
    <border>
      <left/>
      <right style="thin">
        <color rgb="FF00857D"/>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6"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39"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1" fillId="35" borderId="13">
      <alignment horizontal="center" vertical="center" wrapText="1"/>
    </xf>
    <xf numFmtId="49" fontId="41" fillId="35" borderId="16">
      <alignment horizontal="left" vertical="center" indent="1"/>
    </xf>
    <xf numFmtId="0" fontId="38" fillId="33" borderId="10" applyFill="0">
      <alignment horizontal="left" vertical="center" indent="1"/>
    </xf>
    <xf numFmtId="49" fontId="37" fillId="33" borderId="11" applyFill="0">
      <alignment horizontal="center" vertical="center"/>
    </xf>
    <xf numFmtId="0" fontId="36" fillId="0" borderId="0">
      <alignment vertical="center"/>
    </xf>
    <xf numFmtId="0" fontId="39" fillId="0" borderId="0">
      <alignment vertical="center"/>
    </xf>
    <xf numFmtId="3" fontId="37" fillId="33" borderId="11" applyFill="0">
      <alignment horizontal="right" vertical="center" indent="3"/>
    </xf>
    <xf numFmtId="2" fontId="37" fillId="33" borderId="11" applyFill="0">
      <alignment horizontal="right" vertical="center" indent="3"/>
    </xf>
    <xf numFmtId="3" fontId="41" fillId="35" borderId="14">
      <alignment horizontal="right" vertical="center" indent="3"/>
    </xf>
    <xf numFmtId="2" fontId="41" fillId="35" borderId="14">
      <alignment horizontal="right" vertical="center" indent="3"/>
    </xf>
    <xf numFmtId="0" fontId="41" fillId="35" borderId="14">
      <alignment horizontal="center" vertical="center" wrapText="1"/>
    </xf>
    <xf numFmtId="43" fontId="19" fillId="0" borderId="0" applyFont="0" applyFill="0" applyBorder="0" applyAlignment="0" applyProtection="0"/>
  </cellStyleXfs>
  <cellXfs count="75">
    <xf numFmtId="0" fontId="0" fillId="0" borderId="0" xfId="0"/>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11" fontId="3" fillId="0" borderId="0" xfId="0" applyNumberFormat="1" applyFont="1"/>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3" fillId="0" borderId="0" xfId="0" applyFont="1" applyAlignment="1">
      <alignment horizontal="center"/>
    </xf>
    <xf numFmtId="14" fontId="0" fillId="34" borderId="0" xfId="0" applyNumberFormat="1" applyFill="1"/>
    <xf numFmtId="2" fontId="0" fillId="36" borderId="0" xfId="0" applyNumberFormat="1" applyFill="1" applyAlignment="1">
      <alignment horizontal="center"/>
    </xf>
    <xf numFmtId="2" fontId="3" fillId="36" borderId="0" xfId="0" applyNumberFormat="1" applyFont="1" applyFill="1" applyAlignment="1">
      <alignment horizontal="center"/>
    </xf>
    <xf numFmtId="0" fontId="3" fillId="37" borderId="0" xfId="0" applyFont="1" applyFill="1" applyAlignment="1">
      <alignment horizontal="center"/>
    </xf>
    <xf numFmtId="11" fontId="0" fillId="0" borderId="0" xfId="0" applyNumberFormat="1" applyAlignment="1">
      <alignment horizontal="center"/>
    </xf>
    <xf numFmtId="0" fontId="3" fillId="34" borderId="0" xfId="0" applyFont="1" applyFill="1" applyAlignment="1">
      <alignment horizontal="center"/>
    </xf>
    <xf numFmtId="11" fontId="3" fillId="0" borderId="0" xfId="0" applyNumberFormat="1" applyFont="1" applyAlignment="1">
      <alignment horizontal="center"/>
    </xf>
    <xf numFmtId="164" fontId="0" fillId="34" borderId="0" xfId="107" applyNumberFormat="1" applyFont="1" applyFill="1" applyAlignment="1">
      <alignment horizontal="center" vertical="center"/>
    </xf>
    <xf numFmtId="164" fontId="0" fillId="38" borderId="0" xfId="107" applyNumberFormat="1" applyFont="1" applyFill="1" applyAlignment="1">
      <alignment horizontal="center" vertical="center"/>
    </xf>
    <xf numFmtId="164" fontId="0" fillId="0" borderId="0" xfId="107" applyNumberFormat="1" applyFont="1" applyAlignment="1">
      <alignment horizontal="center" vertical="center"/>
    </xf>
    <xf numFmtId="164" fontId="3" fillId="38" borderId="0" xfId="107" applyNumberFormat="1" applyFont="1" applyFill="1" applyAlignment="1">
      <alignment horizontal="center" vertical="center"/>
    </xf>
    <xf numFmtId="0" fontId="38" fillId="0" borderId="0" xfId="0" applyFont="1"/>
    <xf numFmtId="0" fontId="37" fillId="0" borderId="0" xfId="0" applyFont="1" applyAlignment="1">
      <alignment vertical="center"/>
    </xf>
    <xf numFmtId="0" fontId="39" fillId="0" borderId="0" xfId="43" applyFont="1" applyAlignment="1">
      <alignment vertical="center"/>
    </xf>
    <xf numFmtId="0" fontId="40" fillId="0" borderId="12" xfId="0" applyFont="1" applyBorder="1" applyAlignment="1">
      <alignment vertical="center"/>
    </xf>
    <xf numFmtId="0" fontId="41" fillId="35" borderId="15" xfId="106" applyBorder="1">
      <alignment horizontal="center" vertical="center" wrapText="1"/>
    </xf>
    <xf numFmtId="0" fontId="39" fillId="0" borderId="0" xfId="43" applyFont="1" applyAlignment="1">
      <alignment horizontal="center" vertical="center"/>
    </xf>
    <xf numFmtId="0" fontId="38" fillId="0" borderId="0" xfId="0" applyFont="1" applyAlignment="1">
      <alignment vertical="center"/>
    </xf>
    <xf numFmtId="0" fontId="38" fillId="0" borderId="18" xfId="98" applyFill="1" applyBorder="1">
      <alignment horizontal="left" vertical="center" indent="1"/>
    </xf>
    <xf numFmtId="1" fontId="39" fillId="0" borderId="0" xfId="43" applyNumberFormat="1" applyFont="1" applyAlignment="1">
      <alignment vertical="center"/>
    </xf>
    <xf numFmtId="49" fontId="41" fillId="35" borderId="19" xfId="97" applyBorder="1">
      <alignment horizontal="left" vertical="center" indent="1"/>
    </xf>
    <xf numFmtId="0" fontId="18" fillId="0" borderId="0" xfId="15" applyFont="1" applyAlignment="1">
      <alignment vertical="center"/>
    </xf>
    <xf numFmtId="0" fontId="39" fillId="0" borderId="0" xfId="43" applyFont="1"/>
    <xf numFmtId="0" fontId="39" fillId="0" borderId="0" xfId="43" applyFont="1" applyAlignment="1">
      <alignment horizontal="center"/>
    </xf>
    <xf numFmtId="0" fontId="38" fillId="0" borderId="10" xfId="98" applyFill="1">
      <alignment horizontal="left" vertical="center" indent="1"/>
    </xf>
    <xf numFmtId="49" fontId="41" fillId="35" borderId="21" xfId="97" applyBorder="1">
      <alignment horizontal="left" vertical="center" indent="1"/>
    </xf>
    <xf numFmtId="49" fontId="41" fillId="35" borderId="23" xfId="97" applyBorder="1">
      <alignment horizontal="left" vertical="center" indent="1"/>
    </xf>
    <xf numFmtId="0" fontId="37" fillId="0" borderId="0" xfId="0" applyFont="1" applyAlignment="1">
      <alignment vertical="top"/>
    </xf>
    <xf numFmtId="0" fontId="38" fillId="0" borderId="10" xfId="98" applyFill="1" applyAlignment="1">
      <alignment horizontal="left" vertical="center" wrapText="1" indent="1"/>
    </xf>
    <xf numFmtId="2" fontId="37" fillId="0" borderId="11" xfId="103" quotePrefix="1" applyFill="1" applyAlignment="1">
      <alignment horizontal="center" vertical="center"/>
    </xf>
    <xf numFmtId="2" fontId="41" fillId="35" borderId="20" xfId="105" quotePrefix="1" applyBorder="1" applyAlignment="1">
      <alignment horizontal="center" vertical="center"/>
    </xf>
    <xf numFmtId="2" fontId="41" fillId="35" borderId="22" xfId="105" quotePrefix="1" applyBorder="1" applyAlignment="1">
      <alignment horizontal="center" vertical="center"/>
    </xf>
    <xf numFmtId="2" fontId="41" fillId="35" borderId="24" xfId="105" quotePrefix="1" applyBorder="1" applyAlignment="1">
      <alignment horizontal="center" vertical="center"/>
    </xf>
    <xf numFmtId="1" fontId="1" fillId="0" borderId="0" xfId="0" applyNumberFormat="1" applyFont="1" applyAlignment="1">
      <alignment horizontal="left"/>
    </xf>
    <xf numFmtId="2" fontId="1" fillId="0" borderId="0" xfId="0" applyNumberFormat="1" applyFont="1" applyAlignment="1">
      <alignment horizontal="left"/>
    </xf>
    <xf numFmtId="164" fontId="0" fillId="0" borderId="0" xfId="107" applyNumberFormat="1" applyFont="1" applyFill="1" applyAlignment="1">
      <alignment horizontal="center" vertical="center"/>
    </xf>
    <xf numFmtId="0" fontId="41" fillId="35" borderId="17" xfId="106" applyBorder="1" applyAlignment="1">
      <alignment horizontal="left" vertical="center" wrapText="1"/>
    </xf>
    <xf numFmtId="0" fontId="41" fillId="35" borderId="16" xfId="106" applyBorder="1" applyAlignment="1">
      <alignment horizontal="left" vertical="center" wrapText="1"/>
    </xf>
    <xf numFmtId="0" fontId="0" fillId="0" borderId="0" xfId="0" applyAlignment="1">
      <alignment horizontal="right"/>
    </xf>
    <xf numFmtId="2" fontId="3" fillId="36" borderId="0" xfId="0" applyNumberFormat="1" applyFont="1" applyFill="1" applyAlignment="1">
      <alignment horizontal="right"/>
    </xf>
    <xf numFmtId="2" fontId="0" fillId="0" borderId="0" xfId="0" applyNumberFormat="1" applyAlignment="1">
      <alignment horizontal="right"/>
    </xf>
    <xf numFmtId="0" fontId="3" fillId="37" borderId="0" xfId="0" applyFont="1" applyFill="1" applyAlignment="1">
      <alignment horizontal="right"/>
    </xf>
    <xf numFmtId="164" fontId="3" fillId="38" borderId="0" xfId="107" applyNumberFormat="1" applyFont="1" applyFill="1" applyAlignment="1">
      <alignment horizontal="right" vertical="center"/>
    </xf>
    <xf numFmtId="0" fontId="37" fillId="0" borderId="0" xfId="0" applyFont="1"/>
    <xf numFmtId="0" fontId="36" fillId="0" borderId="0" xfId="2" applyAlignment="1">
      <alignment vertical="center"/>
    </xf>
    <xf numFmtId="0" fontId="33" fillId="0" borderId="0" xfId="3"/>
    <xf numFmtId="2" fontId="0" fillId="34" borderId="0" xfId="0" applyNumberFormat="1" applyFill="1" applyAlignment="1">
      <alignment horizontal="center"/>
    </xf>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67">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alignment horizontal="center" vertical="center" textRotation="0" wrapText="0" indent="0" justifyLastLine="0" shrinkToFit="0" readingOrder="0"/>
    </dxf>
    <dxf>
      <font>
        <strike val="0"/>
        <outline val="0"/>
        <shadow val="0"/>
        <u val="none"/>
        <vertAlign val="baseline"/>
        <name val="Arial"/>
        <family val="2"/>
        <scheme val="none"/>
      </font>
      <numFmt numFmtId="2" formatCode="0.00"/>
      <alignment horizontal="center" vertical="center" textRotation="0" wrapText="0" indent="0" justifyLastLine="0" shrinkToFit="0" readingOrder="0"/>
    </dxf>
    <dxf>
      <font>
        <strike val="0"/>
        <outline val="0"/>
        <shadow val="0"/>
        <u val="none"/>
        <vertAlign val="baseline"/>
        <name val="Arial"/>
        <family val="2"/>
        <scheme val="none"/>
      </font>
      <numFmt numFmtId="2" formatCode="0.00"/>
      <alignment horizontal="center" vertical="center" textRotation="0" wrapText="0" indent="0" justifyLastLine="0" shrinkToFit="0" readingOrder="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66"/>
      <tableStyleElement type="headerRow" dxfId="65"/>
      <tableStyleElement type="totalRow" dxfId="64"/>
      <tableStyleElement type="firstColumn" dxfId="63"/>
      <tableStyleElement type="firstRowStripe" dxfId="62"/>
      <tableStyleElement type="secondRowStripe" dxfId="61"/>
      <tableStyleElement type="firstHeaderCell" dxfId="60"/>
      <tableStyleElement type="lastHeaderCell" dxfId="59"/>
      <tableStyleElement type="firstTotalCell" dxfId="58"/>
      <tableStyleElement type="lastTotalCell" dxfId="57"/>
    </tableStyle>
    <tableStyle name="Dark Teal 4 -no total" pivot="0" count="7" xr9:uid="{715E95E6-B84B-410A-991C-67C9DAE55875}">
      <tableStyleElement type="wholeTable" dxfId="56"/>
      <tableStyleElement type="headerRow" dxfId="55"/>
      <tableStyleElement type="firstColumn" dxfId="54"/>
      <tableStyleElement type="firstRowStripe" dxfId="53"/>
      <tableStyleElement type="secondRowStripe" dxfId="52"/>
      <tableStyleElement type="firstHeaderCell" dxfId="51"/>
      <tableStyleElement type="lastHeaderCell" dxfId="5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connections" Target="connections.xml"/><Relationship Id="rId3" Type="http://schemas.openxmlformats.org/officeDocument/2006/relationships/worksheet" Target="worksheets/sheet2.xml"/><Relationship Id="rId7" Type="http://schemas.openxmlformats.org/officeDocument/2006/relationships/worksheet" Target="worksheets/sheet6.xml"/><Relationship Id="rId12" Type="http://schemas.openxmlformats.org/officeDocument/2006/relationships/theme" Target="theme/theme1.xml"/><Relationship Id="rId2" Type="http://schemas.openxmlformats.org/officeDocument/2006/relationships/worksheet" Target="worksheets/sheet1.xml"/><Relationship Id="rId16" Type="http://schemas.openxmlformats.org/officeDocument/2006/relationships/calcChain" Target="calcChain.xml"/><Relationship Id="rId1" Type="http://schemas.openxmlformats.org/officeDocument/2006/relationships/chartsheet" Target="chartsheets/sheet1.xml"/><Relationship Id="rId6" Type="http://schemas.openxmlformats.org/officeDocument/2006/relationships/worksheet" Target="worksheets/sheet5.xml"/><Relationship Id="rId11" Type="http://schemas.openxmlformats.org/officeDocument/2006/relationships/externalLink" Target="externalLinks/externalLink1.xml"/><Relationship Id="rId5" Type="http://schemas.openxmlformats.org/officeDocument/2006/relationships/worksheet" Target="worksheets/sheet4.xml"/><Relationship Id="rId15" Type="http://schemas.openxmlformats.org/officeDocument/2006/relationships/sharedStrings" Target="sharedStrings.xml"/><Relationship Id="rId10" Type="http://schemas.openxmlformats.org/officeDocument/2006/relationships/worksheet" Target="worksheets/sheet9.xml"/><Relationship Id="rId4" Type="http://schemas.openxmlformats.org/officeDocument/2006/relationships/worksheet" Target="worksheets/sheet3.xml"/><Relationship Id="rId9" Type="http://schemas.openxmlformats.org/officeDocument/2006/relationships/worksheet" Target="worksheets/sheet8.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8435733552172002"/>
          <c:y val="0.14190694107588689"/>
          <c:w val="0.58698459528481539"/>
          <c:h val="0.658809490225992"/>
        </c:manualLayout>
      </c:layout>
      <c:barChart>
        <c:barDir val="bar"/>
        <c:grouping val="clustered"/>
        <c:varyColors val="0"/>
        <c:ser>
          <c:idx val="4"/>
          <c:order val="0"/>
          <c:tx>
            <c:strRef>
              <c:f>'Graph Data'!$H$5</c:f>
              <c:strCache>
                <c:ptCount val="1"/>
                <c:pt idx="0">
                  <c:v>2021</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(a,b)</c:v>
                  </c:pt>
                  <c:pt idx="1">
                    <c:v>Northern Health Region (1,2,3,a,b)</c:v>
                  </c:pt>
                  <c:pt idx="2">
                    <c:v>Prairie Mountain Health (1,2,3,a,b)</c:v>
                  </c:pt>
                  <c:pt idx="3">
                    <c:v>Interlake-Eastern RHA (1,2,3,a,b)</c:v>
                  </c:pt>
                  <c:pt idx="4">
                    <c:v>Winnipeg RHA (1,2,a,b)</c:v>
                  </c:pt>
                  <c:pt idx="5">
                    <c:v>Southern Health-Santé Sud (1,2,3,a,b)</c:v>
                  </c:pt>
                </c:lvl>
                <c:lvl>
                  <c:pt idx="0">
                    <c:v>   </c:v>
                  </c:pt>
                </c:lvl>
              </c:multiLvlStrCache>
            </c:multiLvlStrRef>
          </c:cat>
          <c:val>
            <c:numRef>
              <c:f>'Graph Data'!$H$6:$H$11</c:f>
              <c:numCache>
                <c:formatCode>0.00</c:formatCode>
                <c:ptCount val="6"/>
                <c:pt idx="0">
                  <c:v>0.12116286900000001</c:v>
                </c:pt>
                <c:pt idx="1">
                  <c:v>-0.55999218100000003</c:v>
                </c:pt>
                <c:pt idx="2">
                  <c:v>0.51402059290000002</c:v>
                </c:pt>
                <c:pt idx="3">
                  <c:v>0.19812794540000001</c:v>
                </c:pt>
                <c:pt idx="4">
                  <c:v>0.1243592811</c:v>
                </c:pt>
                <c:pt idx="5">
                  <c:v>-2.9026966000000001E-2</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2016</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(1,2,3,a,b)</c:v>
                  </c:pt>
                  <c:pt idx="2">
                    <c:v>Prairie Mountain Health (1,2,3,a,b)</c:v>
                  </c:pt>
                  <c:pt idx="3">
                    <c:v>Interlake-Eastern RHA (1,2,3,a,b)</c:v>
                  </c:pt>
                  <c:pt idx="4">
                    <c:v>Winnipeg RHA (1,2,a,b)</c:v>
                  </c:pt>
                  <c:pt idx="5">
                    <c:v>Southern Health-Santé Sud (1,2,3,a,b)</c:v>
                  </c:pt>
                </c:lvl>
                <c:lvl>
                  <c:pt idx="0">
                    <c:v>   </c:v>
                  </c:pt>
                </c:lvl>
              </c:multiLvlStrCache>
            </c:multiLvlStrRef>
          </c:cat>
          <c:val>
            <c:numRef>
              <c:f>'Graph Data'!$G$6:$G$11</c:f>
              <c:numCache>
                <c:formatCode>0.00</c:formatCode>
                <c:ptCount val="6"/>
                <c:pt idx="0">
                  <c:v>9.3410289699999996E-2</c:v>
                </c:pt>
                <c:pt idx="1">
                  <c:v>-0.60092526099999999</c:v>
                </c:pt>
                <c:pt idx="2">
                  <c:v>0.39028941360000002</c:v>
                </c:pt>
                <c:pt idx="3">
                  <c:v>-0.15096331299999999</c:v>
                </c:pt>
                <c:pt idx="4">
                  <c:v>0.18606457749999999</c:v>
                </c:pt>
                <c:pt idx="5">
                  <c:v>-0.11465599899999999</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2011</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(1,2,3,a,b)</c:v>
                  </c:pt>
                  <c:pt idx="2">
                    <c:v>Prairie Mountain Health (1,2,3,a,b)</c:v>
                  </c:pt>
                  <c:pt idx="3">
                    <c:v>Interlake-Eastern RHA (1,2,3,a,b)</c:v>
                  </c:pt>
                  <c:pt idx="4">
                    <c:v>Winnipeg RHA (1,2,a,b)</c:v>
                  </c:pt>
                  <c:pt idx="5">
                    <c:v>Southern Health-Santé Sud (1,2,3,a,b)</c:v>
                  </c:pt>
                </c:lvl>
                <c:lvl>
                  <c:pt idx="0">
                    <c:v>   </c:v>
                  </c:pt>
                </c:lvl>
              </c:multiLvlStrCache>
            </c:multiLvlStrRef>
          </c:cat>
          <c:val>
            <c:numRef>
              <c:f>'Graph Data'!$F$6:$F$11</c:f>
              <c:numCache>
                <c:formatCode>0.00</c:formatCode>
                <c:ptCount val="6"/>
                <c:pt idx="0">
                  <c:v>8.2905386900000003E-2</c:v>
                </c:pt>
                <c:pt idx="1">
                  <c:v>-0.51796779500000001</c:v>
                </c:pt>
                <c:pt idx="2">
                  <c:v>0.32505523749999998</c:v>
                </c:pt>
                <c:pt idx="3">
                  <c:v>-0.21941565299999999</c:v>
                </c:pt>
                <c:pt idx="4">
                  <c:v>0.18002828260000001</c:v>
                </c:pt>
                <c:pt idx="5">
                  <c:v>-8.4799209E-2</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low"/>
        <c:spPr>
          <a:noFill/>
          <a:ln>
            <a:solidFill>
              <a:srgbClr val="262626"/>
            </a:solidFill>
          </a:ln>
        </c:spPr>
        <c:crossAx val="95154176"/>
        <c:crossesAt val="0"/>
        <c:auto val="1"/>
        <c:lblAlgn val="ctr"/>
        <c:lblOffset val="100"/>
        <c:noMultiLvlLbl val="0"/>
      </c:catAx>
      <c:valAx>
        <c:axId val="95154176"/>
        <c:scaling>
          <c:orientation val="minMax"/>
          <c:max val="2"/>
          <c:min val="-2"/>
        </c:scaling>
        <c:delete val="0"/>
        <c:axPos val="b"/>
        <c:numFmt formatCode="#,##0.0" sourceLinked="0"/>
        <c:majorTickMark val="out"/>
        <c:minorTickMark val="none"/>
        <c:tickLblPos val="nextTo"/>
        <c:spPr>
          <a:noFill/>
          <a:ln>
            <a:solidFill>
              <a:schemeClr val="tx1"/>
            </a:solidFill>
          </a:ln>
        </c:spPr>
        <c:crossAx val="95144192"/>
        <c:crosses val="autoZero"/>
        <c:crossBetween val="between"/>
        <c:majorUnit val="0.5"/>
      </c:valAx>
      <c:spPr>
        <a:noFill/>
        <a:ln>
          <a:solidFill>
            <a:schemeClr val="tx1"/>
          </a:solidFill>
        </a:ln>
      </c:spPr>
    </c:plotArea>
    <c:legend>
      <c:legendPos val="r"/>
      <c:layout>
        <c:manualLayout>
          <c:xMode val="edge"/>
          <c:yMode val="edge"/>
          <c:x val="0.82489140928159577"/>
          <c:y val="0.21860709835056538"/>
          <c:w val="0.1134316743801424"/>
          <c:h val="9.4905964879916135E-2"/>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90" workbookViewId="0"/>
  </sheetViews>
  <pageMargins left="0.70866141732283505" right="0.70866141732283505" top="2" bottom="2" header="0.31496062992126" footer="0.31496062992126"/>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66933" cy="6273800"/>
    <xdr:graphicFrame macro="">
      <xdr:nvGraphicFramePr>
        <xdr:cNvPr id="2" name="Chart 1" descr="Clustered bar graph showing average Social Deprivation by Manitoba health region for the Canadian Census years 2011, 2016, and 2021, based on MCHP’s Social Deprivation index. Scores below zero indicate better status; scores above zero indicate worse status. Statistical significance is indicated by numbers (1, 2, 3) for differences from the Manitoba average, and by letters (a, b, c) for significant changes across time periods.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0.85864</cdr:y>
    </cdr:from>
    <cdr:to>
      <cdr:x>1</cdr:x>
      <cdr:y>0.96006</cdr:y>
    </cdr:to>
    <cdr:sp macro="" textlink="">
      <cdr:nvSpPr>
        <cdr:cNvPr id="3" name="Text Box 4"/>
        <cdr:cNvSpPr txBox="1">
          <a:spLocks xmlns:a="http://schemas.openxmlformats.org/drawingml/2006/main" noChangeArrowheads="1"/>
        </cdr:cNvSpPr>
      </cdr:nvSpPr>
      <cdr:spPr bwMode="auto">
        <a:xfrm xmlns:a="http://schemas.openxmlformats.org/drawingml/2006/main">
          <a:off x="13856" y="5395897"/>
          <a:ext cx="6342120" cy="6373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0.11731</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73510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2.18: Social Deprivation by Health Region, Canadian Census Years 2011, 2016, and 2021</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score on MCHP's Social Deprivation Index. Lower values indicate better status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0.54521</cdr:x>
      <cdr:y>0.09556</cdr:y>
    </cdr:from>
    <cdr:to>
      <cdr:x>0.71852</cdr:x>
      <cdr:y>0.1363</cdr:y>
    </cdr:to>
    <cdr:sp macro="" textlink="">
      <cdr:nvSpPr>
        <cdr:cNvPr id="2" name="TextBox 1">
          <a:extLst xmlns:a="http://schemas.openxmlformats.org/drawingml/2006/main">
            <a:ext uri="{FF2B5EF4-FFF2-40B4-BE49-F238E27FC236}">
              <a16:creationId xmlns:a16="http://schemas.microsoft.com/office/drawing/2014/main" id="{122E1401-C86E-E8E2-4104-99D06B67B4E5}"/>
            </a:ext>
          </a:extLst>
        </cdr:cNvPr>
        <cdr:cNvSpPr txBox="1"/>
      </cdr:nvSpPr>
      <cdr:spPr>
        <a:xfrm xmlns:a="http://schemas.openxmlformats.org/drawingml/2006/main">
          <a:off x="3471334" y="599510"/>
          <a:ext cx="1103421" cy="255624"/>
        </a:xfrm>
        <a:prstGeom xmlns:a="http://schemas.openxmlformats.org/drawingml/2006/main" prst="rect">
          <a:avLst/>
        </a:prstGeom>
        <a:ln xmlns:a="http://schemas.openxmlformats.org/drawingml/2006/main">
          <a:solidFill>
            <a:schemeClr val="tx1"/>
          </a:solidFill>
        </a:ln>
      </cdr:spPr>
      <cdr:txBody>
        <a:bodyPr xmlns:a="http://schemas.openxmlformats.org/drawingml/2006/main" vertOverflow="clip" wrap="square" rtlCol="0"/>
        <a:lstStyle xmlns:a="http://schemas.openxmlformats.org/drawingml/2006/main"/>
        <a:p xmlns:a="http://schemas.openxmlformats.org/drawingml/2006/main">
          <a:pPr algn="ctr"/>
          <a:r>
            <a:rPr lang="en-US" sz="1200">
              <a:latin typeface="Arial" panose="020B0604020202020204" pitchFamily="34" charset="0"/>
              <a:cs typeface="Arial" panose="020B0604020202020204" pitchFamily="34" charset="0"/>
            </a:rPr>
            <a:t>Better Status</a:t>
          </a:r>
        </a:p>
      </cdr:txBody>
    </cdr:sp>
  </cdr:relSizeAnchor>
  <cdr:relSizeAnchor xmlns:cdr="http://schemas.openxmlformats.org/drawingml/2006/chartDrawing">
    <cdr:from>
      <cdr:x>0.72953</cdr:x>
      <cdr:y>0.09536</cdr:y>
    </cdr:from>
    <cdr:to>
      <cdr:x>0.91888</cdr:x>
      <cdr:y>0.13617</cdr:y>
    </cdr:to>
    <cdr:sp macro="" textlink="">
      <cdr:nvSpPr>
        <cdr:cNvPr id="5" name="TextBox 1">
          <a:extLst xmlns:a="http://schemas.openxmlformats.org/drawingml/2006/main">
            <a:ext uri="{FF2B5EF4-FFF2-40B4-BE49-F238E27FC236}">
              <a16:creationId xmlns:a16="http://schemas.microsoft.com/office/drawing/2014/main" id="{F540B53C-6165-C792-C75F-CB95241B8BCC}"/>
            </a:ext>
          </a:extLst>
        </cdr:cNvPr>
        <cdr:cNvSpPr txBox="1"/>
      </cdr:nvSpPr>
      <cdr:spPr>
        <a:xfrm xmlns:a="http://schemas.openxmlformats.org/drawingml/2006/main">
          <a:off x="4644882" y="598260"/>
          <a:ext cx="1205584" cy="256032"/>
        </a:xfrm>
        <a:prstGeom xmlns:a="http://schemas.openxmlformats.org/drawingml/2006/main" prst="rect">
          <a:avLst/>
        </a:prstGeom>
        <a:ln xmlns:a="http://schemas.openxmlformats.org/drawingml/2006/main">
          <a:solidFill>
            <a:schemeClr val="tx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200">
              <a:latin typeface="Arial" panose="020B0604020202020204" pitchFamily="34" charset="0"/>
              <a:cs typeface="Arial" panose="020B0604020202020204" pitchFamily="34" charset="0"/>
            </a:rPr>
            <a:t>Worse Status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hip_replace_Feb_5_2013hjp_1_2" connectionId="5" xr16:uid="{F569A989-6B80-4CFB-854A-5BDD5D198FCE}"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B3BEBE6F-F63A-43AD-B50C-55B60B508D76}"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pci_Feb_5_2013hjp_1_2" connectionId="7" xr16:uid="{6BE76610-DE4B-40A2-B3A6-EC54C22D9A5A}"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50770B19-804D-4E2F-8591-33299828A6C4}"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B3D6C6E1-2D7B-434C-8224-54271B9745B9}"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95ABB998-382F-4BF3-8B39-676B0058E9D9}"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knee_replace_Feb_5_2013hjp_1_2" connectionId="6" xr16:uid="{D0A4837C-6F75-4C2D-9941-45EF148306ED}"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1475FECC-5D82-4F81-8B0F-7B3492E277C9}"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3C1E9753-CBED-4A5B-8B3B-0327CBCD4F7A}"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CAA6B212-8583-4382-A088-65AAF8BEF7B6}"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ambvis_rates_Feb_5_2013hjp_1_1" connectionId="1" xr16:uid="{55ECA83E-E52D-43FE-B945-D37CE376121E}"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dementia_Feb_12_2013hjp_1_1" connectionId="4" xr16:uid="{9DB8B67E-E4B2-4245-9974-3AB0E191909D}"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cabg_Feb_5_2013hjp_1_1_1" connectionId="2" xr16:uid="{E1BB19A4-34FC-40ED-BE65-5BA6898643D5}"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FD520790-268C-43D0-A62C-2DC479EBA43E}"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167DB64E-36F8-4E81-BE39-3136499AFA26}"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knee_replace_Feb_5_2013hjp_1_1" connectionId="6" xr16:uid="{26459A79-E6E1-4446-9392-42CA1ECD0F26}"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3FC2B772-3F62-4EC5-BF77-801915437B1B}"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cath_Feb_5_2013hjp_1_2" connectionId="3" xr16:uid="{47E59034-7758-40A4-B963-E416BA53760C}"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48F5B899-68D9-480A-B30C-9BEE181D029E}"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3CE32671-AE90-47E6-ABD9-B6DCEC2A7A59}"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BE6731DC-8FE6-47F6-B768-944762752A84}"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D9EAA33F-E8AE-434D-A0E1-2A69E6E4BD63}"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A918178B-B8B0-4175-9271-3873C1C9DF44}"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1A481574-D4AD-434A-B612-426C1BDBA69D}"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FE84EF67-D9F8-436B-A216-3C909CB67451}"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dementia_Feb_12_2013hjp_1_2" connectionId="4" xr16:uid="{47027BE7-2991-4D0C-A3AE-684D15F31BA4}"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36.xml><?xml version="1.0" encoding="utf-8"?>
<queryTable xmlns="http://schemas.openxmlformats.org/spreadsheetml/2006/main" xmlns:mc="http://schemas.openxmlformats.org/markup-compatibility/2006" xmlns:xr16="http://schemas.microsoft.com/office/spreadsheetml/2017/revision16" mc:Ignorable="xr16" name="hip_replace_Feb_5_2013hjp_1_1" connectionId="5" xr16:uid="{DF73820B-09FA-4B57-8BFE-FC619976DC71}" autoFormatId="16" applyNumberFormats="0" applyBorderFormats="0" applyFontFormats="1" applyPatternFormats="1" applyAlignmentFormats="0" applyWidthHeightFormats="0"/>
</file>

<file path=xl/queryTables/queryTable37.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07B60DDB-061C-4E2D-9AE0-943AD91133BC}" autoFormatId="16" applyNumberFormats="0" applyBorderFormats="0" applyFontFormats="1" applyPatternFormats="1" applyAlignmentFormats="0" applyWidthHeightFormats="0"/>
</file>

<file path=xl/queryTables/queryTable38.xml><?xml version="1.0" encoding="utf-8"?>
<queryTable xmlns="http://schemas.openxmlformats.org/spreadsheetml/2006/main" xmlns:mc="http://schemas.openxmlformats.org/markup-compatibility/2006" xmlns:xr16="http://schemas.microsoft.com/office/spreadsheetml/2017/revision16" mc:Ignorable="xr16" name="cath_Feb_5_2013hjp_1_1" connectionId="3" xr16:uid="{6ABE7DDB-FC02-4E28-8C69-05A2C38BF54B}" autoFormatId="16" applyNumberFormats="0" applyBorderFormats="0" applyFontFormats="1" applyPatternFormats="1" applyAlignmentFormats="0" applyWidthHeightFormats="0"/>
</file>

<file path=xl/queryTables/queryTable39.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09064234-A76A-4F1D-ADEB-335580F9800A}"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40.xml><?xml version="1.0" encoding="utf-8"?>
<queryTable xmlns="http://schemas.openxmlformats.org/spreadsheetml/2006/main" xmlns:mc="http://schemas.openxmlformats.org/markup-compatibility/2006" xmlns:xr16="http://schemas.microsoft.com/office/spreadsheetml/2017/revision16" mc:Ignorable="xr16" name="ambvis_rates_Feb_5_2013hjp_1_2" connectionId="1" xr16:uid="{4F1BA084-5559-4CC6-98A1-E9380A167AA1}" autoFormatId="16" applyNumberFormats="0" applyBorderFormats="0" applyFontFormats="1" applyPatternFormats="1" applyAlignmentFormats="0" applyWidthHeightFormats="0"/>
</file>

<file path=xl/queryTables/queryTable41.xml><?xml version="1.0" encoding="utf-8"?>
<queryTable xmlns="http://schemas.openxmlformats.org/spreadsheetml/2006/main" xmlns:mc="http://schemas.openxmlformats.org/markup-compatibility/2006" xmlns:xr16="http://schemas.microsoft.com/office/spreadsheetml/2017/revision16" mc:Ignorable="xr16" name="cabg_Feb_5_2013hjp_1_1_2" connectionId="2" xr16:uid="{6897AF96-A145-4AB5-92DF-A579AEEF300A}" autoFormatId="16" applyNumberFormats="0" applyBorderFormats="0" applyFontFormats="1" applyPatternFormats="1" applyAlignmentFormats="0" applyWidthHeightFormats="0"/>
</file>

<file path=xl/queryTables/queryTable42.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90104DC1-5C26-4E3F-8170-60E49B907744}"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E3F4CF91-DF3F-4DE3-8AA6-182E8D0A6A81}"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pci_Feb_5_2013hjp_1_1" connectionId="7" xr16:uid="{4E08BD9B-C281-4EC7-B70A-34AE7168B6C4}"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D9" totalsRowShown="0" headerRowDxfId="49" dataDxfId="47" headerRowBorderDxfId="48" tableBorderDxfId="46">
  <tableColumns count="4">
    <tableColumn id="1" xr3:uid="{13204934-9070-47FA-BCE4-2E126490146A}" name="Health Region" dataDxfId="45"/>
    <tableColumn id="3" xr3:uid="{E609746C-577D-448D-A2D5-107C5EC3FC4F}" name="2011" dataDxfId="44"/>
    <tableColumn id="5" xr3:uid="{42AC696E-0C0F-41CD-87FE-48FEB719A977}" name="2016" dataDxfId="43"/>
    <tableColumn id="7" xr3:uid="{207C225F-DEFE-422A-B44A-EF5A1D5B5E9B}" name="2021" dataDxfId="42"/>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D19" totalsRowShown="0" headerRowDxfId="41" dataDxfId="39" headerRowBorderDxfId="40" headerRowCellStyle="Column titles white border">
  <tableColumns count="4">
    <tableColumn id="1" xr3:uid="{15A105A5-4238-4990-8FB1-1EC9064EAAF7}" name="Community Area" dataDxfId="38"/>
    <tableColumn id="3" xr3:uid="{6986163F-37F9-4C51-B8BF-49EF97C8AA8E}" name="2011" dataDxfId="37"/>
    <tableColumn id="5" xr3:uid="{CB9FD7DB-67DB-469A-B19C-D7838272F54A}" name="2016" dataDxfId="36"/>
    <tableColumn id="7" xr3:uid="{DEF3260F-6C20-44F1-A215-7DE7E706528E}" name="2021" dataDxfId="35"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D31" totalsRowShown="0" headerRowDxfId="34" dataDxfId="32" headerRowBorderDxfId="33" headerRowCellStyle="Column titles white border">
  <tableColumns count="4">
    <tableColumn id="1" xr3:uid="{27D782E4-64EA-42E7-BDD9-167ABC660053}" name="Neighborhood Cluster" dataDxfId="31"/>
    <tableColumn id="3" xr3:uid="{799AD68C-F0F9-49AB-810E-8A8E76B68BB8}" name="2011" dataDxfId="30"/>
    <tableColumn id="5" xr3:uid="{0F12AD61-6D7D-4366-8714-6875C0A34F39}" name="2016" dataDxfId="29"/>
    <tableColumn id="7" xr3:uid="{C517B006-E5E4-45CE-8275-34DFC91A1A27}" name="2021" dataDxfId="28"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D28" totalsRowShown="0" headerRowDxfId="27" dataDxfId="25" headerRowBorderDxfId="26">
  <tableColumns count="4">
    <tableColumn id="1" xr3:uid="{56E8EF34-C172-47DD-9A69-8731AF4BEA3C}" name="District" dataDxfId="24"/>
    <tableColumn id="3" xr3:uid="{BA0D3DA2-FE1B-492A-B643-3CFEFEDAF728}" name="2011" dataDxfId="23"/>
    <tableColumn id="5" xr3:uid="{94433568-4669-42E6-80A7-30B3ED87FD6E}" name="2016" dataDxfId="22"/>
    <tableColumn id="7" xr3:uid="{0CF98AB4-2418-42C1-BA44-73FF78F5589D}" name="2021" dataDxfId="21"/>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D20" totalsRowShown="0" headerRowDxfId="20" dataDxfId="18" headerRowBorderDxfId="19" headerRowCellStyle="Column titles white border">
  <tableColumns count="4">
    <tableColumn id="1" xr3:uid="{F950CF07-5D56-45EA-9912-AE960FEF62C5}" name="District" dataDxfId="17"/>
    <tableColumn id="3" xr3:uid="{E7B9AA8C-BAA1-45C8-B8D1-E513DF08F7CD}" name="2011" dataDxfId="16"/>
    <tableColumn id="5" xr3:uid="{8961EBF3-9061-40CF-8EED-1A80E878AA94}" name="2016" dataDxfId="15"/>
    <tableColumn id="7" xr3:uid="{CC94DDF7-9E48-4746-955D-E442C96C3982}" name="2021" dataDxfId="14"/>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D22" totalsRowShown="0" headerRowDxfId="13" dataDxfId="11" headerRowBorderDxfId="12" headerRowCellStyle="Column titles white border">
  <tableColumns count="4">
    <tableColumn id="1" xr3:uid="{FE5F8FC8-159A-4DF3-B7D2-2F19ED803D96}" name="District" dataDxfId="10"/>
    <tableColumn id="3" xr3:uid="{26BCE2F9-001A-4F33-B3FE-6D6410B9F6A9}" name="2011" dataDxfId="9"/>
    <tableColumn id="5" xr3:uid="{BBAF5251-1946-45AA-B1BE-33DD00E61DDF}" name="2016" dataDxfId="8"/>
    <tableColumn id="7" xr3:uid="{EE37DAC4-2A3A-4DD3-9407-19801A4F6813}" name="2021" dataDxfId="7"/>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D20" totalsRowShown="0" headerRowDxfId="6" dataDxfId="4" headerRowBorderDxfId="5" headerRowCellStyle="Column titles white border">
  <tableColumns count="4">
    <tableColumn id="1" xr3:uid="{6E1F500A-8750-4D61-92EF-BE362543E70C}" name="District" dataDxfId="3"/>
    <tableColumn id="3" xr3:uid="{054969E8-9BFF-44EA-9AC6-6F628BFD315E}" name="2011" dataDxfId="2"/>
    <tableColumn id="5" xr3:uid="{112A539F-2360-4C14-A71A-5D32AF2F734D}" name="2016" dataDxfId="1"/>
    <tableColumn id="7" xr3:uid="{290570BD-3038-4C7F-AC18-9BCCFD7BFA28}" name="2021" dataDxfId="0"/>
  </tableColumns>
  <tableStyleInfo name="Dark Teal 4"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9" Type="http://schemas.openxmlformats.org/officeDocument/2006/relationships/queryTable" Target="../queryTables/queryTable38.xml"/><Relationship Id="rId3" Type="http://schemas.openxmlformats.org/officeDocument/2006/relationships/queryTable" Target="../queryTables/queryTable2.xml"/><Relationship Id="rId21" Type="http://schemas.openxmlformats.org/officeDocument/2006/relationships/queryTable" Target="../queryTables/queryTable20.xml"/><Relationship Id="rId34" Type="http://schemas.openxmlformats.org/officeDocument/2006/relationships/queryTable" Target="../queryTables/queryTable33.xml"/><Relationship Id="rId42" Type="http://schemas.openxmlformats.org/officeDocument/2006/relationships/queryTable" Target="../queryTables/queryTable41.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38" Type="http://schemas.openxmlformats.org/officeDocument/2006/relationships/queryTable" Target="../queryTables/queryTable37.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41" Type="http://schemas.openxmlformats.org/officeDocument/2006/relationships/queryTable" Target="../queryTables/queryTable40.xml"/><Relationship Id="rId1" Type="http://schemas.openxmlformats.org/officeDocument/2006/relationships/printerSettings" Target="../printerSettings/printerSettings10.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37" Type="http://schemas.openxmlformats.org/officeDocument/2006/relationships/queryTable" Target="../queryTables/queryTable36.xml"/><Relationship Id="rId40" Type="http://schemas.openxmlformats.org/officeDocument/2006/relationships/queryTable" Target="../queryTables/queryTable39.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 Id="rId43" Type="http://schemas.openxmlformats.org/officeDocument/2006/relationships/queryTable" Target="../queryTables/queryTable4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L14"/>
  <sheetViews>
    <sheetView showGridLines="0" zoomScaleNormal="100" workbookViewId="0"/>
  </sheetViews>
  <sheetFormatPr defaultColWidth="9.33203125" defaultRowHeight="15" x14ac:dyDescent="0.25"/>
  <cols>
    <col min="1" max="1" width="39.5546875" style="50" customWidth="1"/>
    <col min="2" max="4" width="20.77734375" style="50" customWidth="1"/>
    <col min="5" max="6" width="10.5546875" style="50" customWidth="1"/>
    <col min="7" max="16384" width="9.33203125" style="50"/>
  </cols>
  <sheetData>
    <row r="1" spans="1:12" s="41" customFormat="1" ht="18.899999999999999" customHeight="1" x14ac:dyDescent="0.3">
      <c r="A1" s="72" t="s">
        <v>328</v>
      </c>
      <c r="B1" s="40"/>
      <c r="C1" s="40"/>
      <c r="D1" s="40"/>
      <c r="E1" s="40"/>
      <c r="F1" s="40"/>
    </row>
    <row r="2" spans="1:12" s="41" customFormat="1" ht="18.899999999999999" customHeight="1" x14ac:dyDescent="0.3">
      <c r="A2" s="40" t="s">
        <v>327</v>
      </c>
      <c r="B2" s="42"/>
      <c r="C2" s="42"/>
      <c r="D2" s="42"/>
      <c r="E2" s="40"/>
      <c r="F2" s="40"/>
    </row>
    <row r="3" spans="1:12" s="44" customFormat="1" ht="54" customHeight="1" x14ac:dyDescent="0.3">
      <c r="A3" s="64" t="s">
        <v>309</v>
      </c>
      <c r="B3" s="43" t="s">
        <v>296</v>
      </c>
      <c r="C3" s="43" t="s">
        <v>297</v>
      </c>
      <c r="D3" s="43" t="s">
        <v>298</v>
      </c>
      <c r="K3" s="45"/>
      <c r="L3" s="45"/>
    </row>
    <row r="4" spans="1:12" s="41" customFormat="1" ht="18.899999999999999" customHeight="1" x14ac:dyDescent="0.3">
      <c r="A4" s="46" t="s">
        <v>129</v>
      </c>
      <c r="B4" s="57">
        <v>-8.4799209E-2</v>
      </c>
      <c r="C4" s="57">
        <v>-0.11465599899999999</v>
      </c>
      <c r="D4" s="57">
        <v>-2.9026966000000001E-2</v>
      </c>
    </row>
    <row r="5" spans="1:12" s="41" customFormat="1" ht="18.899999999999999" customHeight="1" x14ac:dyDescent="0.3">
      <c r="A5" s="46" t="s">
        <v>124</v>
      </c>
      <c r="B5" s="57">
        <v>0.18002828260000001</v>
      </c>
      <c r="C5" s="57">
        <v>0.18606457749999999</v>
      </c>
      <c r="D5" s="57">
        <v>0.1243592811</v>
      </c>
    </row>
    <row r="6" spans="1:12" s="41" customFormat="1" ht="18.899999999999999" customHeight="1" x14ac:dyDescent="0.3">
      <c r="A6" s="46" t="s">
        <v>12</v>
      </c>
      <c r="B6" s="57">
        <v>-0.21941565299999999</v>
      </c>
      <c r="C6" s="57">
        <v>-0.15096331299999999</v>
      </c>
      <c r="D6" s="57">
        <v>0.19812794540000001</v>
      </c>
    </row>
    <row r="7" spans="1:12" s="41" customFormat="1" ht="18.899999999999999" customHeight="1" x14ac:dyDescent="0.3">
      <c r="A7" s="46" t="s">
        <v>127</v>
      </c>
      <c r="B7" s="57">
        <v>0.32505523749999998</v>
      </c>
      <c r="C7" s="57">
        <v>0.39028941360000002</v>
      </c>
      <c r="D7" s="57">
        <v>0.51402059290000002</v>
      </c>
    </row>
    <row r="8" spans="1:12" s="41" customFormat="1" ht="18.899999999999999" customHeight="1" x14ac:dyDescent="0.3">
      <c r="A8" s="46" t="s">
        <v>125</v>
      </c>
      <c r="B8" s="57">
        <v>-0.51796779500000001</v>
      </c>
      <c r="C8" s="57">
        <v>-0.60092526099999999</v>
      </c>
      <c r="D8" s="57">
        <v>-0.55999218100000003</v>
      </c>
      <c r="K8" s="47"/>
    </row>
    <row r="9" spans="1:12" s="41" customFormat="1" ht="18.899999999999999" customHeight="1" x14ac:dyDescent="0.3">
      <c r="A9" s="48" t="s">
        <v>10</v>
      </c>
      <c r="B9" s="58">
        <v>8.2905386900000003E-2</v>
      </c>
      <c r="C9" s="58">
        <v>9.3410289699999996E-2</v>
      </c>
      <c r="D9" s="58">
        <v>0.12116286900000001</v>
      </c>
    </row>
    <row r="10" spans="1:12" ht="18.899999999999999" customHeight="1" x14ac:dyDescent="0.25">
      <c r="A10" s="49" t="s">
        <v>278</v>
      </c>
    </row>
    <row r="12" spans="1:12" x14ac:dyDescent="0.25">
      <c r="A12" s="71" t="s">
        <v>335</v>
      </c>
      <c r="B12" s="51"/>
      <c r="C12" s="51"/>
      <c r="D12" s="51"/>
    </row>
    <row r="14" spans="1:12" ht="15.6" x14ac:dyDescent="0.3">
      <c r="A14" s="73" t="s">
        <v>336</v>
      </c>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J22"/>
  <sheetViews>
    <sheetView showGridLines="0" zoomScaleNormal="100" workbookViewId="0"/>
  </sheetViews>
  <sheetFormatPr defaultColWidth="9.33203125" defaultRowHeight="15" x14ac:dyDescent="0.25"/>
  <cols>
    <col min="1" max="1" width="39.5546875" style="50" customWidth="1"/>
    <col min="2" max="4" width="20.77734375" style="50" customWidth="1"/>
    <col min="5" max="6" width="10.5546875" style="50" customWidth="1"/>
    <col min="7" max="16384" width="9.33203125" style="50"/>
  </cols>
  <sheetData>
    <row r="1" spans="1:10" s="41" customFormat="1" ht="18.899999999999999" customHeight="1" x14ac:dyDescent="0.3">
      <c r="A1" s="72" t="s">
        <v>329</v>
      </c>
      <c r="B1" s="40"/>
      <c r="C1" s="40"/>
      <c r="D1" s="40"/>
      <c r="E1" s="40"/>
      <c r="F1" s="40"/>
    </row>
    <row r="2" spans="1:10" s="41" customFormat="1" ht="18.899999999999999" customHeight="1" x14ac:dyDescent="0.3">
      <c r="A2" s="40" t="s">
        <v>327</v>
      </c>
      <c r="B2" s="42"/>
      <c r="C2" s="42"/>
      <c r="D2" s="42"/>
      <c r="E2" s="40"/>
      <c r="F2" s="40"/>
    </row>
    <row r="3" spans="1:10" s="44" customFormat="1" ht="54" customHeight="1" x14ac:dyDescent="0.3">
      <c r="A3" s="64" t="s">
        <v>310</v>
      </c>
      <c r="B3" s="43" t="s">
        <v>296</v>
      </c>
      <c r="C3" s="43" t="s">
        <v>297</v>
      </c>
      <c r="D3" s="43" t="s">
        <v>298</v>
      </c>
      <c r="I3" s="45"/>
      <c r="J3" s="45"/>
    </row>
    <row r="4" spans="1:10" s="41" customFormat="1" ht="18.899999999999999" customHeight="1" x14ac:dyDescent="0.3">
      <c r="A4" s="52" t="s">
        <v>169</v>
      </c>
      <c r="B4" s="57">
        <v>-0.32454454399999999</v>
      </c>
      <c r="C4" s="57">
        <v>-0.170240057</v>
      </c>
      <c r="D4" s="57">
        <v>-0.23662792199999999</v>
      </c>
    </row>
    <row r="5" spans="1:10" s="41" customFormat="1" ht="18.899999999999999" customHeight="1" x14ac:dyDescent="0.3">
      <c r="A5" s="52" t="s">
        <v>170</v>
      </c>
      <c r="B5" s="57">
        <v>-0.46007497200000003</v>
      </c>
      <c r="C5" s="57">
        <v>-0.36264537000000002</v>
      </c>
      <c r="D5" s="57">
        <v>-0.122629589</v>
      </c>
    </row>
    <row r="6" spans="1:10" s="41" customFormat="1" ht="18.899999999999999" customHeight="1" x14ac:dyDescent="0.3">
      <c r="A6" s="52" t="s">
        <v>171</v>
      </c>
      <c r="B6" s="57">
        <v>-5.8054716999999999E-2</v>
      </c>
      <c r="C6" s="57">
        <v>3.0132442400000001E-2</v>
      </c>
      <c r="D6" s="57">
        <v>-2.3647794999999999E-2</v>
      </c>
    </row>
    <row r="7" spans="1:10" s="41" customFormat="1" ht="18.899999999999999" customHeight="1" x14ac:dyDescent="0.3">
      <c r="A7" s="52" t="s">
        <v>172</v>
      </c>
      <c r="B7" s="57">
        <v>6.2224866400000002E-2</v>
      </c>
      <c r="C7" s="57">
        <v>0.12811170769999999</v>
      </c>
      <c r="D7" s="57">
        <v>0.1061105212</v>
      </c>
    </row>
    <row r="8" spans="1:10" s="41" customFormat="1" ht="18.899999999999999" customHeight="1" x14ac:dyDescent="0.3">
      <c r="A8" s="52" t="s">
        <v>173</v>
      </c>
      <c r="B8" s="57">
        <v>-0.21716822199999999</v>
      </c>
      <c r="C8" s="57">
        <v>-0.20760139699999999</v>
      </c>
      <c r="D8" s="57">
        <v>-9.4141291000000002E-2</v>
      </c>
    </row>
    <row r="9" spans="1:10" s="41" customFormat="1" ht="18.899999999999999" customHeight="1" x14ac:dyDescent="0.3">
      <c r="A9" s="52" t="s">
        <v>174</v>
      </c>
      <c r="B9" s="57">
        <v>-6.0011396000000002E-2</v>
      </c>
      <c r="C9" s="57">
        <v>-0.120209156</v>
      </c>
      <c r="D9" s="57">
        <v>-0.26773223699999998</v>
      </c>
    </row>
    <row r="10" spans="1:10" s="41" customFormat="1" ht="18.899999999999999" customHeight="1" x14ac:dyDescent="0.3">
      <c r="A10" s="52" t="s">
        <v>175</v>
      </c>
      <c r="B10" s="57">
        <v>0.71554535590000001</v>
      </c>
      <c r="C10" s="57">
        <v>0.75167815490000001</v>
      </c>
      <c r="D10" s="57">
        <v>0.71463268830000004</v>
      </c>
    </row>
    <row r="11" spans="1:10" s="41" customFormat="1" ht="18.899999999999999" customHeight="1" x14ac:dyDescent="0.3">
      <c r="A11" s="52" t="s">
        <v>176</v>
      </c>
      <c r="B11" s="57">
        <v>0.21761260399999999</v>
      </c>
      <c r="C11" s="57">
        <v>0.1447016267</v>
      </c>
      <c r="D11" s="57">
        <v>0.17967890010000001</v>
      </c>
    </row>
    <row r="12" spans="1:10" s="41" customFormat="1" ht="18.899999999999999" customHeight="1" x14ac:dyDescent="0.3">
      <c r="A12" s="52" t="s">
        <v>177</v>
      </c>
      <c r="B12" s="57">
        <v>-0.219402283</v>
      </c>
      <c r="C12" s="57">
        <v>-0.28626153599999998</v>
      </c>
      <c r="D12" s="57">
        <v>-0.54629056300000001</v>
      </c>
    </row>
    <row r="13" spans="1:10" s="41" customFormat="1" ht="18.899999999999999" customHeight="1" x14ac:dyDescent="0.3">
      <c r="A13" s="52" t="s">
        <v>178</v>
      </c>
      <c r="B13" s="57">
        <v>0.40948384389999998</v>
      </c>
      <c r="C13" s="57">
        <v>0.42096917410000001</v>
      </c>
      <c r="D13" s="57">
        <v>0.45199015869999998</v>
      </c>
    </row>
    <row r="14" spans="1:10" s="41" customFormat="1" ht="18.899999999999999" customHeight="1" x14ac:dyDescent="0.3">
      <c r="A14" s="52" t="s">
        <v>179</v>
      </c>
      <c r="B14" s="57">
        <v>1.0321167438000001</v>
      </c>
      <c r="C14" s="57">
        <v>1.03174437</v>
      </c>
      <c r="D14" s="57">
        <v>0.90332412760000003</v>
      </c>
    </row>
    <row r="15" spans="1:10" s="41" customFormat="1" ht="18.899999999999999" customHeight="1" x14ac:dyDescent="0.3">
      <c r="A15" s="52" t="s">
        <v>180</v>
      </c>
      <c r="B15" s="57">
        <v>0.53694239430000001</v>
      </c>
      <c r="C15" s="57">
        <v>0.49348921220000003</v>
      </c>
      <c r="D15" s="57">
        <v>0.25753067410000002</v>
      </c>
    </row>
    <row r="16" spans="1:10" s="41" customFormat="1" ht="18.899999999999999" customHeight="1" x14ac:dyDescent="0.3">
      <c r="A16" s="52" t="s">
        <v>181</v>
      </c>
      <c r="B16" s="57">
        <v>0.18358640679999999</v>
      </c>
      <c r="C16" s="57">
        <v>0.1903323505</v>
      </c>
      <c r="D16" s="57">
        <v>0.1284415719</v>
      </c>
    </row>
    <row r="17" spans="1:4" s="41" customFormat="1" ht="18.899999999999999" customHeight="1" x14ac:dyDescent="0.3">
      <c r="A17" s="52" t="s">
        <v>182</v>
      </c>
      <c r="B17" s="57">
        <v>0.1969138503</v>
      </c>
      <c r="C17" s="57">
        <v>0.78935730900000001</v>
      </c>
      <c r="D17" s="57">
        <v>0.78395585509999999</v>
      </c>
    </row>
    <row r="18" spans="1:4" s="41" customFormat="1" ht="18.899999999999999" customHeight="1" x14ac:dyDescent="0.3">
      <c r="A18" s="53" t="s">
        <v>124</v>
      </c>
      <c r="B18" s="59">
        <v>0.18002828260000001</v>
      </c>
      <c r="C18" s="59">
        <v>0.18606457749999999</v>
      </c>
      <c r="D18" s="59">
        <v>0.1243592811</v>
      </c>
    </row>
    <row r="19" spans="1:4" s="41" customFormat="1" ht="18.899999999999999" customHeight="1" x14ac:dyDescent="0.3">
      <c r="A19" s="54" t="s">
        <v>10</v>
      </c>
      <c r="B19" s="60">
        <v>8.2905386900000003E-2</v>
      </c>
      <c r="C19" s="60">
        <v>9.3410289699999996E-2</v>
      </c>
      <c r="D19" s="60">
        <v>0.12116286900000001</v>
      </c>
    </row>
    <row r="20" spans="1:4" ht="18.899999999999999" customHeight="1" x14ac:dyDescent="0.25">
      <c r="A20" s="49" t="s">
        <v>278</v>
      </c>
    </row>
    <row r="22" spans="1:4" ht="15.6" x14ac:dyDescent="0.3">
      <c r="A22" s="73" t="s">
        <v>336</v>
      </c>
      <c r="B22" s="51"/>
      <c r="C22" s="51"/>
      <c r="D22" s="5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J34"/>
  <sheetViews>
    <sheetView showGridLines="0" zoomScaleNormal="100" workbookViewId="0"/>
  </sheetViews>
  <sheetFormatPr defaultColWidth="9.33203125" defaultRowHeight="15" x14ac:dyDescent="0.25"/>
  <cols>
    <col min="1" max="1" width="39.5546875" style="50" customWidth="1"/>
    <col min="2" max="4" width="20.77734375" style="50" customWidth="1"/>
    <col min="5" max="6" width="10.5546875" style="50" customWidth="1"/>
    <col min="7" max="16384" width="9.33203125" style="50"/>
  </cols>
  <sheetData>
    <row r="1" spans="1:10" s="41" customFormat="1" ht="18.899999999999999" customHeight="1" x14ac:dyDescent="0.3">
      <c r="A1" s="72" t="s">
        <v>330</v>
      </c>
      <c r="B1" s="40"/>
      <c r="C1" s="40"/>
      <c r="D1" s="40"/>
      <c r="E1" s="40"/>
      <c r="F1" s="40"/>
    </row>
    <row r="2" spans="1:10" s="41" customFormat="1" ht="18.899999999999999" customHeight="1" x14ac:dyDescent="0.3">
      <c r="A2" s="40" t="s">
        <v>327</v>
      </c>
      <c r="B2" s="42"/>
      <c r="C2" s="42"/>
      <c r="D2" s="42"/>
      <c r="E2" s="40"/>
      <c r="F2" s="40"/>
    </row>
    <row r="3" spans="1:10" s="44" customFormat="1" ht="54" customHeight="1" x14ac:dyDescent="0.3">
      <c r="A3" s="64" t="s">
        <v>311</v>
      </c>
      <c r="B3" s="43" t="s">
        <v>296</v>
      </c>
      <c r="C3" s="43" t="s">
        <v>297</v>
      </c>
      <c r="D3" s="43" t="s">
        <v>298</v>
      </c>
      <c r="I3" s="45"/>
      <c r="J3" s="45"/>
    </row>
    <row r="4" spans="1:10" s="41" customFormat="1" ht="18.899999999999999" customHeight="1" x14ac:dyDescent="0.3">
      <c r="A4" s="52" t="s">
        <v>183</v>
      </c>
      <c r="B4" s="57">
        <v>-0.22474717399999999</v>
      </c>
      <c r="C4" s="57">
        <v>-0.104448822</v>
      </c>
      <c r="D4" s="57">
        <v>-0.24149050599999999</v>
      </c>
    </row>
    <row r="5" spans="1:10" s="41" customFormat="1" ht="18.899999999999999" customHeight="1" x14ac:dyDescent="0.3">
      <c r="A5" s="52" t="s">
        <v>184</v>
      </c>
      <c r="B5" s="57">
        <v>-0.45280992799999997</v>
      </c>
      <c r="C5" s="57">
        <v>-0.27958381500000001</v>
      </c>
      <c r="D5" s="57">
        <v>-0.22733415400000001</v>
      </c>
    </row>
    <row r="6" spans="1:10" s="41" customFormat="1" ht="18.899999999999999" customHeight="1" x14ac:dyDescent="0.3">
      <c r="A6" s="52" t="s">
        <v>170</v>
      </c>
      <c r="B6" s="57">
        <v>-0.46007497200000003</v>
      </c>
      <c r="C6" s="57">
        <v>-0.36264537000000002</v>
      </c>
      <c r="D6" s="57">
        <v>-0.122629589</v>
      </c>
    </row>
    <row r="7" spans="1:10" s="41" customFormat="1" ht="18.899999999999999" customHeight="1" x14ac:dyDescent="0.3">
      <c r="A7" s="52" t="s">
        <v>185</v>
      </c>
      <c r="B7" s="57">
        <v>-0.41003835799999999</v>
      </c>
      <c r="C7" s="57">
        <v>-0.37366859600000002</v>
      </c>
      <c r="D7" s="57">
        <v>-0.37281087800000001</v>
      </c>
    </row>
    <row r="8" spans="1:10" s="41" customFormat="1" ht="18.899999999999999" customHeight="1" x14ac:dyDescent="0.3">
      <c r="A8" s="52" t="s">
        <v>186</v>
      </c>
      <c r="B8" s="57">
        <v>0.89777682349999999</v>
      </c>
      <c r="C8" s="57">
        <v>1.1665938355000001</v>
      </c>
      <c r="D8" s="57">
        <v>1.0854822999</v>
      </c>
    </row>
    <row r="9" spans="1:10" s="41" customFormat="1" ht="18.899999999999999" customHeight="1" x14ac:dyDescent="0.3">
      <c r="A9" s="52" t="s">
        <v>187</v>
      </c>
      <c r="B9" s="57">
        <v>-0.36904537900000001</v>
      </c>
      <c r="C9" s="57">
        <v>-0.220899488</v>
      </c>
      <c r="D9" s="57">
        <v>-0.25722414999999998</v>
      </c>
    </row>
    <row r="10" spans="1:10" s="41" customFormat="1" ht="18.899999999999999" customHeight="1" x14ac:dyDescent="0.3">
      <c r="A10" s="52" t="s">
        <v>188</v>
      </c>
      <c r="B10" s="57">
        <v>0.68865038710000004</v>
      </c>
      <c r="C10" s="57">
        <v>0.65340185750000002</v>
      </c>
      <c r="D10" s="57">
        <v>0.67931577030000001</v>
      </c>
    </row>
    <row r="11" spans="1:10" s="41" customFormat="1" ht="18.899999999999999" customHeight="1" x14ac:dyDescent="0.3">
      <c r="A11" s="52" t="s">
        <v>173</v>
      </c>
      <c r="B11" s="57">
        <v>-0.21716822199999999</v>
      </c>
      <c r="C11" s="57">
        <v>-0.20760139699999999</v>
      </c>
      <c r="D11" s="57">
        <v>-9.4141291000000002E-2</v>
      </c>
    </row>
    <row r="12" spans="1:10" s="41" customFormat="1" ht="18.899999999999999" customHeight="1" x14ac:dyDescent="0.3">
      <c r="A12" s="52" t="s">
        <v>189</v>
      </c>
      <c r="B12" s="57">
        <v>-0.380364113</v>
      </c>
      <c r="C12" s="57">
        <v>-0.33011257199999999</v>
      </c>
      <c r="D12" s="57">
        <v>-0.568013196</v>
      </c>
    </row>
    <row r="13" spans="1:10" s="41" customFormat="1" ht="18.899999999999999" customHeight="1" x14ac:dyDescent="0.3">
      <c r="A13" s="52" t="s">
        <v>190</v>
      </c>
      <c r="B13" s="57">
        <v>-0.66396893000000001</v>
      </c>
      <c r="C13" s="57">
        <v>-0.76084823899999998</v>
      </c>
      <c r="D13" s="57">
        <v>-0.46037201799999999</v>
      </c>
    </row>
    <row r="14" spans="1:10" s="41" customFormat="1" ht="18.899999999999999" customHeight="1" x14ac:dyDescent="0.3">
      <c r="A14" s="52" t="s">
        <v>191</v>
      </c>
      <c r="B14" s="57">
        <v>0.24643988080000001</v>
      </c>
      <c r="C14" s="57">
        <v>0.1079180176</v>
      </c>
      <c r="D14" s="57">
        <v>-3.8308093000000001E-2</v>
      </c>
    </row>
    <row r="15" spans="1:10" s="41" customFormat="1" ht="18.899999999999999" customHeight="1" x14ac:dyDescent="0.3">
      <c r="A15" s="52" t="s">
        <v>192</v>
      </c>
      <c r="B15" s="57">
        <v>0.38061046510000002</v>
      </c>
      <c r="C15" s="57">
        <v>0.39145947349999999</v>
      </c>
      <c r="D15" s="57">
        <v>0.33643366000000002</v>
      </c>
    </row>
    <row r="16" spans="1:10" s="41" customFormat="1" ht="18.899999999999999" customHeight="1" x14ac:dyDescent="0.3">
      <c r="A16" s="52" t="s">
        <v>193</v>
      </c>
      <c r="B16" s="57">
        <v>1.2933764834000001</v>
      </c>
      <c r="C16" s="57">
        <v>1.4019233728</v>
      </c>
      <c r="D16" s="57">
        <v>1.4298589078999999</v>
      </c>
    </row>
    <row r="17" spans="1:6" s="41" customFormat="1" ht="18.899999999999999" customHeight="1" x14ac:dyDescent="0.3">
      <c r="A17" s="52" t="s">
        <v>194</v>
      </c>
      <c r="B17" s="57">
        <v>-0.59442696299999997</v>
      </c>
      <c r="C17" s="57">
        <v>-1.3077024580000001</v>
      </c>
      <c r="D17" s="57">
        <v>-1.221268035</v>
      </c>
    </row>
    <row r="18" spans="1:6" s="41" customFormat="1" ht="18.899999999999999" customHeight="1" x14ac:dyDescent="0.3">
      <c r="A18" s="52" t="s">
        <v>195</v>
      </c>
      <c r="B18" s="57">
        <v>-0.19660405</v>
      </c>
      <c r="C18" s="57">
        <v>-0.13854512199999999</v>
      </c>
      <c r="D18" s="57">
        <v>-8.6671004999999995E-2</v>
      </c>
    </row>
    <row r="19" spans="1:6" s="41" customFormat="1" ht="18.899999999999999" customHeight="1" x14ac:dyDescent="0.3">
      <c r="A19" s="52" t="s">
        <v>196</v>
      </c>
      <c r="B19" s="57">
        <v>0.539442109</v>
      </c>
      <c r="C19" s="57">
        <v>0.51983275409999996</v>
      </c>
      <c r="D19" s="57">
        <v>0.61701474769999998</v>
      </c>
    </row>
    <row r="20" spans="1:6" s="41" customFormat="1" ht="18.899999999999999" customHeight="1" x14ac:dyDescent="0.3">
      <c r="A20" s="52" t="s">
        <v>197</v>
      </c>
      <c r="B20" s="57">
        <v>0.68195689449999997</v>
      </c>
      <c r="C20" s="57">
        <v>0.58556324640000001</v>
      </c>
      <c r="D20" s="57">
        <v>0.49091391919999999</v>
      </c>
    </row>
    <row r="21" spans="1:6" s="41" customFormat="1" ht="18.899999999999999" customHeight="1" x14ac:dyDescent="0.3">
      <c r="A21" s="52" t="s">
        <v>198</v>
      </c>
      <c r="B21" s="57">
        <v>-0.75909462900000002</v>
      </c>
      <c r="C21" s="57">
        <v>-0.72977204500000004</v>
      </c>
      <c r="D21" s="57">
        <v>-0.91826871700000001</v>
      </c>
    </row>
    <row r="22" spans="1:6" s="41" customFormat="1" ht="18.899999999999999" customHeight="1" x14ac:dyDescent="0.3">
      <c r="A22" s="52" t="s">
        <v>199</v>
      </c>
      <c r="B22" s="57">
        <v>0.47171201489999998</v>
      </c>
      <c r="C22" s="57">
        <v>0.26184573210000001</v>
      </c>
      <c r="D22" s="57">
        <v>-8.1635408000000007E-2</v>
      </c>
    </row>
    <row r="23" spans="1:6" s="41" customFormat="1" ht="18.899999999999999" customHeight="1" x14ac:dyDescent="0.3">
      <c r="A23" s="52" t="s">
        <v>200</v>
      </c>
      <c r="B23" s="57">
        <v>0.1680692121</v>
      </c>
      <c r="C23" s="57">
        <v>0.20065273010000001</v>
      </c>
      <c r="D23" s="57">
        <v>0.28272057719999999</v>
      </c>
    </row>
    <row r="24" spans="1:6" s="41" customFormat="1" ht="18.899999999999999" customHeight="1" x14ac:dyDescent="0.3">
      <c r="A24" s="52" t="s">
        <v>201</v>
      </c>
      <c r="B24" s="57">
        <v>0.70371639230000005</v>
      </c>
      <c r="C24" s="57">
        <v>0.67882147449999997</v>
      </c>
      <c r="D24" s="57">
        <v>0.63848140679999998</v>
      </c>
    </row>
    <row r="25" spans="1:6" s="41" customFormat="1" ht="18.899999999999999" customHeight="1" x14ac:dyDescent="0.3">
      <c r="A25" s="52" t="s">
        <v>182</v>
      </c>
      <c r="B25" s="57">
        <v>0.1969138503</v>
      </c>
      <c r="C25" s="57">
        <v>0.78935730900000001</v>
      </c>
      <c r="D25" s="57">
        <v>0.78395585509999999</v>
      </c>
    </row>
    <row r="26" spans="1:6" s="41" customFormat="1" ht="18.899999999999999" customHeight="1" x14ac:dyDescent="0.3">
      <c r="A26" s="52" t="s">
        <v>202</v>
      </c>
      <c r="B26" s="57">
        <v>0.45604978969999999</v>
      </c>
      <c r="C26" s="57">
        <v>0.42330289310000002</v>
      </c>
      <c r="D26" s="57">
        <v>0.25791483250000002</v>
      </c>
    </row>
    <row r="27" spans="1:6" s="41" customFormat="1" ht="18.899999999999999" customHeight="1" x14ac:dyDescent="0.3">
      <c r="A27" s="52" t="s">
        <v>203</v>
      </c>
      <c r="B27" s="57">
        <v>1.6713758364</v>
      </c>
      <c r="C27" s="57">
        <v>1.6844775788999999</v>
      </c>
      <c r="D27" s="57">
        <v>1.6071858654</v>
      </c>
    </row>
    <row r="28" spans="1:6" s="41" customFormat="1" ht="18.899999999999999" customHeight="1" x14ac:dyDescent="0.3">
      <c r="A28" s="52" t="s">
        <v>204</v>
      </c>
      <c r="B28" s="57">
        <v>0.37966902279999998</v>
      </c>
      <c r="C28" s="57">
        <v>0.25198989690000001</v>
      </c>
      <c r="D28" s="57">
        <v>-8.7632360000000006E-3</v>
      </c>
    </row>
    <row r="29" spans="1:6" s="41" customFormat="1" ht="18.899999999999999" customHeight="1" x14ac:dyDescent="0.3">
      <c r="A29" s="52" t="s">
        <v>205</v>
      </c>
      <c r="B29" s="57">
        <v>0.82414401150000005</v>
      </c>
      <c r="C29" s="57">
        <v>0.93531652340000004</v>
      </c>
      <c r="D29" s="57">
        <v>0.76615980260000005</v>
      </c>
    </row>
    <row r="30" spans="1:6" ht="18.899999999999999" customHeight="1" x14ac:dyDescent="0.25">
      <c r="A30" s="53" t="s">
        <v>124</v>
      </c>
      <c r="B30" s="59">
        <v>0.18002828260000001</v>
      </c>
      <c r="C30" s="59">
        <v>0.18606457749999999</v>
      </c>
      <c r="D30" s="59">
        <v>0.1243592811</v>
      </c>
    </row>
    <row r="31" spans="1:6" ht="18.899999999999999" customHeight="1" x14ac:dyDescent="0.25">
      <c r="A31" s="54" t="s">
        <v>10</v>
      </c>
      <c r="B31" s="60">
        <v>8.2905386900000003E-2</v>
      </c>
      <c r="C31" s="60">
        <v>9.3410289699999996E-2</v>
      </c>
      <c r="D31" s="60">
        <v>0.12116286900000001</v>
      </c>
      <c r="E31" s="55"/>
      <c r="F31" s="55"/>
    </row>
    <row r="32" spans="1:6" ht="18.899999999999999" customHeight="1" x14ac:dyDescent="0.25">
      <c r="A32" s="49" t="s">
        <v>278</v>
      </c>
    </row>
    <row r="33" spans="1:10" s="44" customFormat="1" ht="18.899999999999999" customHeight="1" x14ac:dyDescent="0.3">
      <c r="A33" s="41"/>
      <c r="B33" s="50"/>
      <c r="C33" s="50"/>
      <c r="D33" s="50"/>
      <c r="I33" s="39"/>
      <c r="J33" s="39"/>
    </row>
    <row r="34" spans="1:10" ht="15.6" x14ac:dyDescent="0.3">
      <c r="A34" s="73" t="s">
        <v>336</v>
      </c>
      <c r="B34" s="51"/>
      <c r="C34" s="51"/>
      <c r="D34" s="5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J51"/>
  <sheetViews>
    <sheetView showGridLines="0" zoomScaleNormal="100" workbookViewId="0"/>
  </sheetViews>
  <sheetFormatPr defaultColWidth="9.33203125" defaultRowHeight="15" x14ac:dyDescent="0.25"/>
  <cols>
    <col min="1" max="1" width="39.5546875" style="50" customWidth="1"/>
    <col min="2" max="4" width="20.77734375" style="50" customWidth="1"/>
    <col min="5" max="6" width="10.5546875" style="50" customWidth="1"/>
    <col min="7" max="16384" width="9.33203125" style="50"/>
  </cols>
  <sheetData>
    <row r="1" spans="1:10" s="41" customFormat="1" ht="18.899999999999999" customHeight="1" x14ac:dyDescent="0.3">
      <c r="A1" s="72" t="s">
        <v>331</v>
      </c>
      <c r="B1" s="40"/>
      <c r="C1" s="40"/>
      <c r="D1" s="40"/>
    </row>
    <row r="2" spans="1:10" s="41" customFormat="1" ht="18.899999999999999" customHeight="1" x14ac:dyDescent="0.3">
      <c r="A2" s="40" t="s">
        <v>327</v>
      </c>
      <c r="B2" s="42"/>
      <c r="C2" s="42"/>
      <c r="D2" s="42"/>
    </row>
    <row r="3" spans="1:10" s="44" customFormat="1" ht="54" customHeight="1" x14ac:dyDescent="0.3">
      <c r="A3" s="65" t="s">
        <v>312</v>
      </c>
      <c r="B3" s="43" t="s">
        <v>296</v>
      </c>
      <c r="C3" s="43" t="s">
        <v>297</v>
      </c>
      <c r="D3" s="43" t="s">
        <v>298</v>
      </c>
      <c r="I3" s="45"/>
      <c r="J3" s="45"/>
    </row>
    <row r="4" spans="1:10" s="41" customFormat="1" ht="18.899999999999999" customHeight="1" x14ac:dyDescent="0.3">
      <c r="A4" s="52" t="s">
        <v>206</v>
      </c>
      <c r="B4" s="57">
        <v>-1.039353755</v>
      </c>
      <c r="C4" s="57">
        <v>-1.037332836</v>
      </c>
      <c r="D4" s="57">
        <v>-0.84115134499999999</v>
      </c>
    </row>
    <row r="5" spans="1:10" s="41" customFormat="1" ht="18.899999999999999" customHeight="1" x14ac:dyDescent="0.3">
      <c r="A5" s="52" t="s">
        <v>227</v>
      </c>
      <c r="B5" s="57">
        <v>-1.0337480189999999</v>
      </c>
      <c r="C5" s="57">
        <v>-0.869614471</v>
      </c>
      <c r="D5" s="57">
        <v>-0.91525862099999999</v>
      </c>
    </row>
    <row r="6" spans="1:10" s="41" customFormat="1" ht="18.899999999999999" customHeight="1" x14ac:dyDescent="0.3">
      <c r="A6" s="52" t="s">
        <v>207</v>
      </c>
      <c r="B6" s="57">
        <v>-0.162723111</v>
      </c>
      <c r="C6" s="57">
        <v>-0.41794426600000001</v>
      </c>
      <c r="D6" s="57">
        <v>-0.73048335900000005</v>
      </c>
    </row>
    <row r="7" spans="1:10" s="41" customFormat="1" ht="18.899999999999999" customHeight="1" x14ac:dyDescent="0.3">
      <c r="A7" s="52" t="s">
        <v>222</v>
      </c>
      <c r="B7" s="57">
        <v>-0.119407546</v>
      </c>
      <c r="C7" s="57">
        <v>-9.1147830999999999E-2</v>
      </c>
      <c r="D7" s="57">
        <v>-0.30514868000000001</v>
      </c>
    </row>
    <row r="8" spans="1:10" s="41" customFormat="1" ht="18.899999999999999" customHeight="1" x14ac:dyDescent="0.3">
      <c r="A8" s="52" t="s">
        <v>208</v>
      </c>
      <c r="B8" s="57">
        <v>-0.48733437400000001</v>
      </c>
      <c r="C8" s="57">
        <v>-0.76171958799999995</v>
      </c>
      <c r="D8" s="57">
        <v>-0.19637085800000001</v>
      </c>
    </row>
    <row r="9" spans="1:10" s="41" customFormat="1" ht="18.899999999999999" customHeight="1" x14ac:dyDescent="0.3">
      <c r="A9" s="52" t="s">
        <v>223</v>
      </c>
      <c r="B9" s="57">
        <v>-0.59307850100000004</v>
      </c>
      <c r="C9" s="57">
        <v>-0.49830383700000003</v>
      </c>
      <c r="D9" s="57">
        <v>-0.31682069800000001</v>
      </c>
    </row>
    <row r="10" spans="1:10" s="41" customFormat="1" ht="18.899999999999999" customHeight="1" x14ac:dyDescent="0.3">
      <c r="A10" s="52" t="s">
        <v>209</v>
      </c>
      <c r="B10" s="57">
        <v>-0.38525303100000002</v>
      </c>
      <c r="C10" s="57">
        <v>-0.28285981399999999</v>
      </c>
      <c r="D10" s="57">
        <v>0.13437471540000001</v>
      </c>
    </row>
    <row r="11" spans="1:10" s="41" customFormat="1" ht="18.899999999999999" customHeight="1" x14ac:dyDescent="0.3">
      <c r="A11" s="52" t="s">
        <v>210</v>
      </c>
      <c r="B11" s="57">
        <v>-0.39107294599999998</v>
      </c>
      <c r="C11" s="57">
        <v>-0.600950227</v>
      </c>
      <c r="D11" s="57">
        <v>-0.85422654600000003</v>
      </c>
    </row>
    <row r="12" spans="1:10" s="41" customFormat="1" ht="18.899999999999999" customHeight="1" x14ac:dyDescent="0.3">
      <c r="A12" s="52" t="s">
        <v>157</v>
      </c>
      <c r="B12" s="57">
        <v>-0.15302753999999999</v>
      </c>
      <c r="C12" s="57">
        <v>-0.123138212</v>
      </c>
      <c r="D12" s="57">
        <v>-0.12516570799999999</v>
      </c>
    </row>
    <row r="13" spans="1:10" s="41" customFormat="1" ht="18.899999999999999" customHeight="1" x14ac:dyDescent="0.3">
      <c r="A13" s="52" t="s">
        <v>211</v>
      </c>
      <c r="B13" s="57">
        <v>0.50460052359999996</v>
      </c>
      <c r="C13" s="57">
        <v>0.36521259020000002</v>
      </c>
      <c r="D13" s="57">
        <v>0.39761226550000001</v>
      </c>
    </row>
    <row r="14" spans="1:10" s="41" customFormat="1" ht="18.899999999999999" customHeight="1" x14ac:dyDescent="0.3">
      <c r="A14" s="52" t="s">
        <v>224</v>
      </c>
      <c r="B14" s="57">
        <v>-0.104424409</v>
      </c>
      <c r="C14" s="57">
        <v>-2.5548976000000001E-2</v>
      </c>
      <c r="D14" s="57">
        <v>3.2974583600000003E-2</v>
      </c>
    </row>
    <row r="15" spans="1:10" s="41" customFormat="1" ht="18.899999999999999" customHeight="1" x14ac:dyDescent="0.3">
      <c r="A15" s="52" t="s">
        <v>212</v>
      </c>
      <c r="B15" s="57">
        <v>0.42104935399999999</v>
      </c>
      <c r="C15" s="57">
        <v>0.47466281469999999</v>
      </c>
      <c r="D15" s="57">
        <v>0.4142858036</v>
      </c>
    </row>
    <row r="16" spans="1:10" s="41" customFormat="1" ht="18.899999999999999" customHeight="1" x14ac:dyDescent="0.3">
      <c r="A16" s="52" t="s">
        <v>225</v>
      </c>
      <c r="B16" s="57">
        <v>-0.285584167</v>
      </c>
      <c r="C16" s="57">
        <v>0.16800730119999999</v>
      </c>
      <c r="D16" s="57">
        <v>0.2034058742</v>
      </c>
    </row>
    <row r="17" spans="1:10" s="41" customFormat="1" ht="18.899999999999999" customHeight="1" x14ac:dyDescent="0.3">
      <c r="A17" s="52" t="s">
        <v>213</v>
      </c>
      <c r="B17" s="57">
        <v>-0.59391727100000002</v>
      </c>
      <c r="C17" s="57">
        <v>-0.34872212499999999</v>
      </c>
      <c r="D17" s="57">
        <v>0.28561397360000002</v>
      </c>
    </row>
    <row r="18" spans="1:10" s="41" customFormat="1" ht="18.899999999999999" customHeight="1" x14ac:dyDescent="0.3">
      <c r="A18" s="52" t="s">
        <v>214</v>
      </c>
      <c r="B18" s="57">
        <v>0.66186000960000002</v>
      </c>
      <c r="C18" s="57">
        <v>0.39575550980000002</v>
      </c>
      <c r="D18" s="57">
        <v>0.73546425169999996</v>
      </c>
    </row>
    <row r="19" spans="1:10" s="41" customFormat="1" ht="18.899999999999999" customHeight="1" x14ac:dyDescent="0.3">
      <c r="A19" s="52" t="s">
        <v>215</v>
      </c>
      <c r="B19" s="57">
        <v>-6.2425793E-2</v>
      </c>
      <c r="C19" s="57">
        <v>-9.4883799000000005E-2</v>
      </c>
      <c r="D19" s="57">
        <v>0.19152859999999999</v>
      </c>
    </row>
    <row r="20" spans="1:10" s="41" customFormat="1" ht="18.899999999999999" customHeight="1" x14ac:dyDescent="0.3">
      <c r="A20" s="52" t="s">
        <v>216</v>
      </c>
      <c r="B20" s="57">
        <v>5.5655421199999999E-2</v>
      </c>
      <c r="C20" s="57">
        <v>-8.0086864999999993E-2</v>
      </c>
      <c r="D20" s="57">
        <v>-0.39179560899999999</v>
      </c>
    </row>
    <row r="21" spans="1:10" s="41" customFormat="1" ht="18.899999999999999" customHeight="1" x14ac:dyDescent="0.3">
      <c r="A21" s="52" t="s">
        <v>217</v>
      </c>
      <c r="B21" s="57">
        <v>-0.25017611899999997</v>
      </c>
      <c r="C21" s="57">
        <v>-0.16757506999999999</v>
      </c>
      <c r="D21" s="57">
        <v>-0.117853351</v>
      </c>
    </row>
    <row r="22" spans="1:10" s="41" customFormat="1" ht="18.899999999999999" customHeight="1" x14ac:dyDescent="0.3">
      <c r="A22" s="52" t="s">
        <v>226</v>
      </c>
      <c r="B22" s="57">
        <v>8.3569483900000005E-2</v>
      </c>
      <c r="C22" s="57">
        <v>-6.4678078999999999E-2</v>
      </c>
      <c r="D22" s="57">
        <v>0.3023701808</v>
      </c>
    </row>
    <row r="23" spans="1:10" s="41" customFormat="1" ht="18.899999999999999" customHeight="1" x14ac:dyDescent="0.3">
      <c r="A23" s="52" t="s">
        <v>218</v>
      </c>
      <c r="B23" s="57">
        <v>0.15402792379999999</v>
      </c>
      <c r="C23" s="57">
        <v>0.19727817650000001</v>
      </c>
      <c r="D23" s="57">
        <v>0.22980183370000001</v>
      </c>
    </row>
    <row r="24" spans="1:10" s="41" customFormat="1" ht="18.899999999999999" customHeight="1" x14ac:dyDescent="0.3">
      <c r="A24" s="52" t="s">
        <v>219</v>
      </c>
      <c r="B24" s="57">
        <v>-0.51603370299999995</v>
      </c>
      <c r="C24" s="57">
        <v>-0.54441811299999998</v>
      </c>
      <c r="D24" s="57">
        <v>2.6550670500000002E-2</v>
      </c>
    </row>
    <row r="25" spans="1:10" s="41" customFormat="1" ht="18.899999999999999" customHeight="1" x14ac:dyDescent="0.3">
      <c r="A25" s="52" t="s">
        <v>220</v>
      </c>
      <c r="B25" s="57">
        <v>0.57343668380000001</v>
      </c>
      <c r="C25" s="57">
        <v>0.59808140700000001</v>
      </c>
      <c r="D25" s="57">
        <v>0.6215116705</v>
      </c>
    </row>
    <row r="26" spans="1:10" s="41" customFormat="1" ht="18.899999999999999" customHeight="1" x14ac:dyDescent="0.3">
      <c r="A26" s="52" t="s">
        <v>221</v>
      </c>
      <c r="B26" s="57">
        <v>-4.5022472000000001E-2</v>
      </c>
      <c r="C26" s="57">
        <v>-0.245743236</v>
      </c>
      <c r="D26" s="57">
        <v>-0.51267062399999996</v>
      </c>
    </row>
    <row r="27" spans="1:10" s="41" customFormat="1" ht="18.899999999999999" customHeight="1" x14ac:dyDescent="0.3">
      <c r="A27" s="53" t="s">
        <v>129</v>
      </c>
      <c r="B27" s="59">
        <v>-8.4799209E-2</v>
      </c>
      <c r="C27" s="59">
        <v>-0.11465599899999999</v>
      </c>
      <c r="D27" s="59">
        <v>-2.9026966000000001E-2</v>
      </c>
    </row>
    <row r="28" spans="1:10" ht="18.899999999999999" customHeight="1" x14ac:dyDescent="0.25">
      <c r="A28" s="54" t="s">
        <v>10</v>
      </c>
      <c r="B28" s="60">
        <v>8.2905386900000003E-2</v>
      </c>
      <c r="C28" s="60">
        <v>9.3410289699999996E-2</v>
      </c>
      <c r="D28" s="60">
        <v>0.12116286900000001</v>
      </c>
      <c r="E28" s="55"/>
      <c r="F28" s="55"/>
    </row>
    <row r="29" spans="1:10" ht="18.899999999999999" customHeight="1" x14ac:dyDescent="0.25">
      <c r="A29" s="49" t="s">
        <v>278</v>
      </c>
    </row>
    <row r="30" spans="1:10" s="44" customFormat="1" ht="18.899999999999999" customHeight="1" x14ac:dyDescent="0.3">
      <c r="A30" s="41"/>
      <c r="B30" s="51"/>
      <c r="C30" s="51"/>
      <c r="D30" s="51"/>
      <c r="I30" s="39"/>
      <c r="J30" s="39"/>
    </row>
    <row r="31" spans="1:10" ht="15.6" x14ac:dyDescent="0.3">
      <c r="A31" s="73" t="s">
        <v>336</v>
      </c>
    </row>
    <row r="51" spans="1:4" x14ac:dyDescent="0.25">
      <c r="A51" s="41"/>
      <c r="B51" s="41"/>
      <c r="C51" s="41"/>
      <c r="D51" s="4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J44"/>
  <sheetViews>
    <sheetView showGridLines="0" zoomScaleNormal="100" workbookViewId="0"/>
  </sheetViews>
  <sheetFormatPr defaultColWidth="9.33203125" defaultRowHeight="15" x14ac:dyDescent="0.25"/>
  <cols>
    <col min="1" max="1" width="39.5546875" style="50" customWidth="1"/>
    <col min="2" max="4" width="20.77734375" style="50" customWidth="1"/>
    <col min="5" max="6" width="10.5546875" style="50" customWidth="1"/>
    <col min="7" max="16384" width="9.33203125" style="50"/>
  </cols>
  <sheetData>
    <row r="1" spans="1:10" s="41" customFormat="1" ht="18.899999999999999" customHeight="1" x14ac:dyDescent="0.3">
      <c r="A1" s="72" t="s">
        <v>332</v>
      </c>
      <c r="B1" s="40"/>
      <c r="C1" s="40"/>
      <c r="D1" s="40"/>
    </row>
    <row r="2" spans="1:10" s="41" customFormat="1" ht="18.899999999999999" customHeight="1" x14ac:dyDescent="0.3">
      <c r="A2" s="40" t="s">
        <v>327</v>
      </c>
      <c r="B2" s="42"/>
      <c r="C2" s="42"/>
      <c r="D2" s="42"/>
    </row>
    <row r="3" spans="1:10" s="44" customFormat="1" ht="54" customHeight="1" x14ac:dyDescent="0.3">
      <c r="A3" s="65" t="s">
        <v>312</v>
      </c>
      <c r="B3" s="43" t="s">
        <v>296</v>
      </c>
      <c r="C3" s="43" t="s">
        <v>297</v>
      </c>
      <c r="D3" s="43" t="s">
        <v>298</v>
      </c>
      <c r="I3" s="45"/>
      <c r="J3" s="45"/>
    </row>
    <row r="4" spans="1:10" s="41" customFormat="1" ht="18.899999999999999" customHeight="1" x14ac:dyDescent="0.3">
      <c r="A4" s="52" t="s">
        <v>228</v>
      </c>
      <c r="B4" s="57">
        <v>-0.99064603100000004</v>
      </c>
      <c r="C4" s="57">
        <v>-0.776528369</v>
      </c>
      <c r="D4" s="57">
        <v>-0.52777975499999996</v>
      </c>
    </row>
    <row r="5" spans="1:10" s="41" customFormat="1" ht="18.899999999999999" customHeight="1" x14ac:dyDescent="0.3">
      <c r="A5" s="52" t="s">
        <v>236</v>
      </c>
      <c r="B5" s="57">
        <v>0.36004565649999998</v>
      </c>
      <c r="C5" s="57">
        <v>0.79338465439999994</v>
      </c>
      <c r="D5" s="57">
        <v>1.2159559006</v>
      </c>
    </row>
    <row r="6" spans="1:10" s="41" customFormat="1" ht="18.899999999999999" customHeight="1" x14ac:dyDescent="0.3">
      <c r="A6" s="52" t="s">
        <v>229</v>
      </c>
      <c r="B6" s="57">
        <v>-0.25634257999999999</v>
      </c>
      <c r="C6" s="57">
        <v>-0.70062814799999995</v>
      </c>
      <c r="D6" s="57">
        <v>-0.215345224</v>
      </c>
    </row>
    <row r="7" spans="1:10" s="41" customFormat="1" ht="18.899999999999999" customHeight="1" x14ac:dyDescent="0.3">
      <c r="A7" s="52" t="s">
        <v>237</v>
      </c>
      <c r="B7" s="57">
        <v>-0.604480448</v>
      </c>
      <c r="C7" s="57">
        <v>-0.60078127000000003</v>
      </c>
      <c r="D7" s="57">
        <v>-0.292304642</v>
      </c>
    </row>
    <row r="8" spans="1:10" s="41" customFormat="1" ht="18.899999999999999" customHeight="1" x14ac:dyDescent="0.3">
      <c r="A8" s="52" t="s">
        <v>238</v>
      </c>
      <c r="B8" s="57">
        <v>0.97584970930000003</v>
      </c>
      <c r="C8" s="57">
        <v>0.89354271780000005</v>
      </c>
      <c r="D8" s="57">
        <v>1.0798527928999999</v>
      </c>
    </row>
    <row r="9" spans="1:10" s="41" customFormat="1" ht="18.899999999999999" customHeight="1" x14ac:dyDescent="0.3">
      <c r="A9" s="52" t="s">
        <v>239</v>
      </c>
      <c r="B9" s="57">
        <v>-0.75739272499999999</v>
      </c>
      <c r="C9" s="57">
        <v>-0.40502057899999999</v>
      </c>
      <c r="D9" s="57">
        <v>0.59265863799999996</v>
      </c>
    </row>
    <row r="10" spans="1:10" s="41" customFormat="1" ht="18.899999999999999" customHeight="1" x14ac:dyDescent="0.3">
      <c r="A10" s="52" t="s">
        <v>230</v>
      </c>
      <c r="B10" s="57">
        <v>-0.22503213399999999</v>
      </c>
      <c r="C10" s="57">
        <v>-0.27952167900000002</v>
      </c>
      <c r="D10" s="57">
        <v>-0.22438418199999999</v>
      </c>
    </row>
    <row r="11" spans="1:10" s="41" customFormat="1" ht="18.899999999999999" customHeight="1" x14ac:dyDescent="0.3">
      <c r="A11" s="52" t="s">
        <v>231</v>
      </c>
      <c r="B11" s="57">
        <v>0.49625030170000001</v>
      </c>
      <c r="C11" s="57">
        <v>0.91983264919999996</v>
      </c>
      <c r="D11" s="57">
        <v>0.83944857569999998</v>
      </c>
    </row>
    <row r="12" spans="1:10" s="41" customFormat="1" ht="18.899999999999999" customHeight="1" x14ac:dyDescent="0.3">
      <c r="A12" s="52" t="s">
        <v>232</v>
      </c>
      <c r="B12" s="57">
        <v>0.81371820490000002</v>
      </c>
      <c r="C12" s="57">
        <v>0.90036307520000003</v>
      </c>
      <c r="D12" s="57">
        <v>0.94710164320000001</v>
      </c>
    </row>
    <row r="13" spans="1:10" s="41" customFormat="1" ht="18.899999999999999" customHeight="1" x14ac:dyDescent="0.3">
      <c r="A13" s="52" t="s">
        <v>233</v>
      </c>
      <c r="B13" s="57">
        <v>-0.212872387</v>
      </c>
      <c r="C13" s="57">
        <v>-0.232735417</v>
      </c>
      <c r="D13" s="57">
        <v>0.32074078890000002</v>
      </c>
    </row>
    <row r="14" spans="1:10" s="41" customFormat="1" ht="18.899999999999999" customHeight="1" x14ac:dyDescent="0.3">
      <c r="A14" s="52" t="s">
        <v>240</v>
      </c>
      <c r="B14" s="57">
        <v>-0.27600093599999997</v>
      </c>
      <c r="C14" s="57">
        <v>-0.58893112700000005</v>
      </c>
      <c r="D14" s="57">
        <v>-0.47375078399999998</v>
      </c>
    </row>
    <row r="15" spans="1:10" s="41" customFormat="1" ht="18.899999999999999" customHeight="1" x14ac:dyDescent="0.3">
      <c r="A15" s="52" t="s">
        <v>234</v>
      </c>
      <c r="B15" s="57">
        <v>0.59030405029999999</v>
      </c>
      <c r="C15" s="57">
        <v>0.65886615969999995</v>
      </c>
      <c r="D15" s="57">
        <v>0.80454771810000003</v>
      </c>
    </row>
    <row r="16" spans="1:10" s="41" customFormat="1" ht="18.899999999999999" customHeight="1" x14ac:dyDescent="0.3">
      <c r="A16" s="52" t="s">
        <v>241</v>
      </c>
      <c r="B16" s="57">
        <v>-0.34963365699999999</v>
      </c>
      <c r="C16" s="57">
        <v>-0.65073639999999999</v>
      </c>
      <c r="D16" s="57">
        <v>5.8474672000000004E-3</v>
      </c>
    </row>
    <row r="17" spans="1:10" s="41" customFormat="1" ht="18.899999999999999" customHeight="1" x14ac:dyDescent="0.3">
      <c r="A17" s="52" t="s">
        <v>242</v>
      </c>
      <c r="B17" s="57">
        <v>-0.47419009000000001</v>
      </c>
      <c r="C17" s="57">
        <v>-0.28350852999999998</v>
      </c>
      <c r="D17" s="57">
        <v>0.20611482179999999</v>
      </c>
    </row>
    <row r="18" spans="1:10" s="41" customFormat="1" ht="18.899999999999999" customHeight="1" x14ac:dyDescent="0.3">
      <c r="A18" s="52" t="s">
        <v>235</v>
      </c>
      <c r="B18" s="57">
        <v>-0.69931696300000001</v>
      </c>
      <c r="C18" s="57">
        <v>-0.974546095</v>
      </c>
      <c r="D18" s="57">
        <v>-1.6494195890000001</v>
      </c>
    </row>
    <row r="19" spans="1:10" s="41" customFormat="1" ht="18.899999999999999" customHeight="1" x14ac:dyDescent="0.3">
      <c r="A19" s="53" t="s">
        <v>12</v>
      </c>
      <c r="B19" s="59">
        <v>-0.21941565299999999</v>
      </c>
      <c r="C19" s="59">
        <v>-0.15096331299999999</v>
      </c>
      <c r="D19" s="59">
        <v>0.19812794540000001</v>
      </c>
    </row>
    <row r="20" spans="1:10" ht="18.899999999999999" customHeight="1" x14ac:dyDescent="0.25">
      <c r="A20" s="54" t="s">
        <v>10</v>
      </c>
      <c r="B20" s="60">
        <v>8.2905386900000003E-2</v>
      </c>
      <c r="C20" s="60">
        <v>9.3410289699999996E-2</v>
      </c>
      <c r="D20" s="60">
        <v>0.12116286900000001</v>
      </c>
      <c r="E20" s="55"/>
      <c r="F20" s="55"/>
    </row>
    <row r="21" spans="1:10" ht="18.899999999999999" customHeight="1" x14ac:dyDescent="0.25">
      <c r="A21" s="49" t="s">
        <v>278</v>
      </c>
    </row>
    <row r="22" spans="1:10" s="44" customFormat="1" ht="18.899999999999999" customHeight="1" x14ac:dyDescent="0.3">
      <c r="A22" s="41"/>
      <c r="B22" s="50"/>
      <c r="C22" s="50"/>
      <c r="D22" s="50"/>
      <c r="I22" s="39"/>
      <c r="J22" s="39"/>
    </row>
    <row r="23" spans="1:10" ht="15.6" x14ac:dyDescent="0.3">
      <c r="A23" s="73" t="s">
        <v>336</v>
      </c>
      <c r="B23" s="51"/>
      <c r="C23" s="51"/>
      <c r="D23" s="51"/>
    </row>
    <row r="44" spans="1:4" x14ac:dyDescent="0.25">
      <c r="A44" s="41"/>
      <c r="B44" s="41"/>
      <c r="C44" s="41"/>
      <c r="D44" s="4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J45"/>
  <sheetViews>
    <sheetView showGridLines="0" zoomScaleNormal="100" workbookViewId="0"/>
  </sheetViews>
  <sheetFormatPr defaultColWidth="9.33203125" defaultRowHeight="15" x14ac:dyDescent="0.25"/>
  <cols>
    <col min="1" max="1" width="39.5546875" style="50" customWidth="1"/>
    <col min="2" max="4" width="20.77734375" style="50" customWidth="1"/>
    <col min="5" max="6" width="10.5546875" style="50" customWidth="1"/>
    <col min="7" max="16384" width="9.33203125" style="50"/>
  </cols>
  <sheetData>
    <row r="1" spans="1:10" s="41" customFormat="1" ht="18.899999999999999" customHeight="1" x14ac:dyDescent="0.3">
      <c r="A1" s="72" t="s">
        <v>333</v>
      </c>
      <c r="B1" s="40"/>
      <c r="C1" s="40"/>
      <c r="D1" s="40"/>
    </row>
    <row r="2" spans="1:10" s="41" customFormat="1" ht="18.899999999999999" customHeight="1" x14ac:dyDescent="0.3">
      <c r="A2" s="40" t="s">
        <v>327</v>
      </c>
      <c r="B2" s="42"/>
      <c r="C2" s="42"/>
      <c r="D2" s="42"/>
    </row>
    <row r="3" spans="1:10" s="44" customFormat="1" ht="54" customHeight="1" x14ac:dyDescent="0.3">
      <c r="A3" s="65" t="s">
        <v>312</v>
      </c>
      <c r="B3" s="43" t="s">
        <v>296</v>
      </c>
      <c r="C3" s="43" t="s">
        <v>297</v>
      </c>
      <c r="D3" s="43" t="s">
        <v>298</v>
      </c>
      <c r="I3" s="45"/>
      <c r="J3" s="45"/>
    </row>
    <row r="4" spans="1:10" s="41" customFormat="1" ht="18.899999999999999" customHeight="1" x14ac:dyDescent="0.3">
      <c r="A4" s="52" t="s">
        <v>258</v>
      </c>
      <c r="B4" s="57">
        <v>1.1591606000000001E-2</v>
      </c>
      <c r="C4" s="57">
        <v>-1.3952486E-2</v>
      </c>
      <c r="D4" s="57">
        <v>2.70373018E-2</v>
      </c>
    </row>
    <row r="5" spans="1:10" s="41" customFormat="1" ht="18.899999999999999" customHeight="1" x14ac:dyDescent="0.3">
      <c r="A5" s="52" t="s">
        <v>243</v>
      </c>
      <c r="B5" s="57">
        <v>0.63914419489999996</v>
      </c>
      <c r="C5" s="57">
        <v>0.3990821913</v>
      </c>
      <c r="D5" s="57">
        <v>0.60420229810000003</v>
      </c>
    </row>
    <row r="6" spans="1:10" s="41" customFormat="1" ht="18.899999999999999" customHeight="1" x14ac:dyDescent="0.3">
      <c r="A6" s="52" t="s">
        <v>274</v>
      </c>
      <c r="B6" s="57">
        <v>0.30598647309999999</v>
      </c>
      <c r="C6" s="57">
        <v>0.34122354069999999</v>
      </c>
      <c r="D6" s="57">
        <v>0.203036414</v>
      </c>
    </row>
    <row r="7" spans="1:10" s="41" customFormat="1" ht="18.899999999999999" customHeight="1" x14ac:dyDescent="0.3">
      <c r="A7" s="52" t="s">
        <v>244</v>
      </c>
      <c r="B7" s="57">
        <v>0.91273000029999996</v>
      </c>
      <c r="C7" s="57">
        <v>0.68263376229999995</v>
      </c>
      <c r="D7" s="57">
        <v>1.0428317376</v>
      </c>
    </row>
    <row r="8" spans="1:10" s="41" customFormat="1" ht="18.899999999999999" customHeight="1" x14ac:dyDescent="0.3">
      <c r="A8" s="52" t="s">
        <v>245</v>
      </c>
      <c r="B8" s="57">
        <v>-0.28568712800000001</v>
      </c>
      <c r="C8" s="57">
        <v>-0.237805881</v>
      </c>
      <c r="D8" s="57">
        <v>0.33218552150000002</v>
      </c>
    </row>
    <row r="9" spans="1:10" s="41" customFormat="1" ht="18.899999999999999" customHeight="1" x14ac:dyDescent="0.3">
      <c r="A9" s="52" t="s">
        <v>257</v>
      </c>
      <c r="B9" s="57">
        <v>0.19272840860000001</v>
      </c>
      <c r="C9" s="57">
        <v>0.34848939769999998</v>
      </c>
      <c r="D9" s="57">
        <v>0.48160616579999999</v>
      </c>
    </row>
    <row r="10" spans="1:10" s="41" customFormat="1" ht="18.899999999999999" customHeight="1" x14ac:dyDescent="0.3">
      <c r="A10" s="52" t="s">
        <v>246</v>
      </c>
      <c r="B10" s="57">
        <v>0.55866707140000005</v>
      </c>
      <c r="C10" s="57">
        <v>0.37779323349999999</v>
      </c>
      <c r="D10" s="57">
        <v>0.96892382799999999</v>
      </c>
    </row>
    <row r="11" spans="1:10" s="41" customFormat="1" ht="18.899999999999999" customHeight="1" x14ac:dyDescent="0.3">
      <c r="A11" s="52" t="s">
        <v>247</v>
      </c>
      <c r="B11" s="57">
        <v>1.0501221946999999</v>
      </c>
      <c r="C11" s="57">
        <v>0.93736796229999997</v>
      </c>
      <c r="D11" s="57">
        <v>1.0112114748000001</v>
      </c>
    </row>
    <row r="12" spans="1:10" s="41" customFormat="1" ht="18.899999999999999" customHeight="1" x14ac:dyDescent="0.3">
      <c r="A12" s="52" t="s">
        <v>248</v>
      </c>
      <c r="B12" s="57">
        <v>-0.15358506999999999</v>
      </c>
      <c r="C12" s="57">
        <v>-5.9714812999999999E-2</v>
      </c>
      <c r="D12" s="57">
        <v>0.7422722544</v>
      </c>
    </row>
    <row r="13" spans="1:10" s="41" customFormat="1" ht="18.899999999999999" customHeight="1" x14ac:dyDescent="0.3">
      <c r="A13" s="52" t="s">
        <v>249</v>
      </c>
      <c r="B13" s="57">
        <v>-4.5303268000000001E-2</v>
      </c>
      <c r="C13" s="57">
        <v>0.13303596610000001</v>
      </c>
      <c r="D13" s="57">
        <v>8.3869802100000002E-2</v>
      </c>
    </row>
    <row r="14" spans="1:10" s="41" customFormat="1" ht="18.899999999999999" customHeight="1" x14ac:dyDescent="0.3">
      <c r="A14" s="52" t="s">
        <v>250</v>
      </c>
      <c r="B14" s="57">
        <v>0.27090509229999998</v>
      </c>
      <c r="C14" s="57">
        <v>0.28591121829999999</v>
      </c>
      <c r="D14" s="57">
        <v>6.7418922699999995E-2</v>
      </c>
    </row>
    <row r="15" spans="1:10" s="41" customFormat="1" ht="18.899999999999999" customHeight="1" x14ac:dyDescent="0.3">
      <c r="A15" s="52" t="s">
        <v>251</v>
      </c>
      <c r="B15" s="57">
        <v>1.1527614233000001</v>
      </c>
      <c r="C15" s="57">
        <v>1.0094784146</v>
      </c>
      <c r="D15" s="57">
        <v>0.95685331220000003</v>
      </c>
    </row>
    <row r="16" spans="1:10" s="41" customFormat="1" ht="18.899999999999999" customHeight="1" x14ac:dyDescent="0.3">
      <c r="A16" s="52" t="s">
        <v>252</v>
      </c>
      <c r="B16" s="57">
        <v>0.89443046469999998</v>
      </c>
      <c r="C16" s="57">
        <v>2.7919118017</v>
      </c>
      <c r="D16" s="57">
        <v>2.2100726007999998</v>
      </c>
    </row>
    <row r="17" spans="1:6" s="41" customFormat="1" ht="18.899999999999999" customHeight="1" x14ac:dyDescent="0.3">
      <c r="A17" s="52" t="s">
        <v>256</v>
      </c>
      <c r="B17" s="57">
        <v>0.43206080860000001</v>
      </c>
      <c r="C17" s="57">
        <v>0.4760501238</v>
      </c>
      <c r="D17" s="57">
        <v>0.4349088787</v>
      </c>
    </row>
    <row r="18" spans="1:6" s="41" customFormat="1" ht="18.899999999999999" customHeight="1" x14ac:dyDescent="0.3">
      <c r="A18" s="52" t="s">
        <v>253</v>
      </c>
      <c r="B18" s="57">
        <v>-0.357044578</v>
      </c>
      <c r="C18" s="57">
        <v>-0.371513484</v>
      </c>
      <c r="D18" s="57">
        <v>-0.24320062100000001</v>
      </c>
    </row>
    <row r="19" spans="1:6" s="41" customFormat="1" ht="18.899999999999999" customHeight="1" x14ac:dyDescent="0.3">
      <c r="A19" s="52" t="s">
        <v>254</v>
      </c>
      <c r="B19" s="57">
        <v>-0.40586931399999998</v>
      </c>
      <c r="C19" s="57">
        <v>-6.1410845999999998E-2</v>
      </c>
      <c r="D19" s="57">
        <v>1.15267366E-2</v>
      </c>
    </row>
    <row r="20" spans="1:6" s="41" customFormat="1" ht="18.899999999999999" customHeight="1" x14ac:dyDescent="0.3">
      <c r="A20" s="52" t="s">
        <v>255</v>
      </c>
      <c r="B20" s="57">
        <v>1.0213056116999999</v>
      </c>
      <c r="C20" s="57">
        <v>1.0144041122</v>
      </c>
      <c r="D20" s="57">
        <v>0.98113301460000002</v>
      </c>
    </row>
    <row r="21" spans="1:6" s="41" customFormat="1" ht="18.899999999999999" customHeight="1" x14ac:dyDescent="0.3">
      <c r="A21" s="53" t="s">
        <v>127</v>
      </c>
      <c r="B21" s="59">
        <v>0.32505523749999998</v>
      </c>
      <c r="C21" s="59">
        <v>0.39028941360000002</v>
      </c>
      <c r="D21" s="59">
        <v>0.51402059290000002</v>
      </c>
    </row>
    <row r="22" spans="1:6" ht="18.899999999999999" customHeight="1" x14ac:dyDescent="0.25">
      <c r="A22" s="54" t="s">
        <v>10</v>
      </c>
      <c r="B22" s="60">
        <v>8.2905386900000003E-2</v>
      </c>
      <c r="C22" s="60">
        <v>9.3410289699999996E-2</v>
      </c>
      <c r="D22" s="60">
        <v>0.12116286900000001</v>
      </c>
      <c r="E22" s="55"/>
      <c r="F22" s="55"/>
    </row>
    <row r="23" spans="1:6" ht="18.899999999999999" customHeight="1" x14ac:dyDescent="0.25">
      <c r="A23" s="49" t="s">
        <v>278</v>
      </c>
    </row>
    <row r="25" spans="1:6" ht="15.6" x14ac:dyDescent="0.3">
      <c r="A25" s="73" t="s">
        <v>336</v>
      </c>
      <c r="B25" s="51"/>
      <c r="C25" s="51"/>
      <c r="D25" s="51"/>
    </row>
    <row r="45" spans="1:4" x14ac:dyDescent="0.25">
      <c r="A45" s="41"/>
      <c r="B45" s="41"/>
      <c r="C45" s="41"/>
      <c r="D45" s="4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J42"/>
  <sheetViews>
    <sheetView showGridLines="0" zoomScaleNormal="100" workbookViewId="0"/>
  </sheetViews>
  <sheetFormatPr defaultColWidth="9.33203125" defaultRowHeight="15" x14ac:dyDescent="0.25"/>
  <cols>
    <col min="1" max="1" width="55.44140625" style="50" customWidth="1"/>
    <col min="2" max="4" width="20.77734375" style="50" customWidth="1"/>
    <col min="5" max="6" width="10.5546875" style="50" customWidth="1"/>
    <col min="7" max="16384" width="9.33203125" style="50"/>
  </cols>
  <sheetData>
    <row r="1" spans="1:10" s="41" customFormat="1" ht="18.899999999999999" customHeight="1" x14ac:dyDescent="0.3">
      <c r="A1" s="72" t="s">
        <v>334</v>
      </c>
      <c r="B1" s="40"/>
      <c r="C1" s="40"/>
      <c r="D1" s="40"/>
    </row>
    <row r="2" spans="1:10" s="41" customFormat="1" ht="18.899999999999999" customHeight="1" x14ac:dyDescent="0.3">
      <c r="A2" s="40" t="s">
        <v>327</v>
      </c>
      <c r="B2" s="42"/>
      <c r="C2" s="42"/>
      <c r="D2" s="42"/>
    </row>
    <row r="3" spans="1:10" s="44" customFormat="1" ht="54" customHeight="1" x14ac:dyDescent="0.3">
      <c r="A3" s="65" t="s">
        <v>312</v>
      </c>
      <c r="B3" s="43" t="s">
        <v>296</v>
      </c>
      <c r="C3" s="43" t="s">
        <v>297</v>
      </c>
      <c r="D3" s="43" t="s">
        <v>298</v>
      </c>
      <c r="I3" s="45"/>
      <c r="J3" s="45"/>
    </row>
    <row r="4" spans="1:10" s="41" customFormat="1" ht="56.25" customHeight="1" x14ac:dyDescent="0.3">
      <c r="A4" s="56" t="s">
        <v>267</v>
      </c>
      <c r="B4" s="57">
        <v>0.32910898249999998</v>
      </c>
      <c r="C4" s="57">
        <v>0.30191864800000001</v>
      </c>
      <c r="D4" s="57">
        <v>0.54377685119999997</v>
      </c>
    </row>
    <row r="5" spans="1:10" s="41" customFormat="1" ht="56.25" customHeight="1" x14ac:dyDescent="0.3">
      <c r="A5" s="56" t="s">
        <v>259</v>
      </c>
      <c r="B5" s="57">
        <v>-0.65604923199999998</v>
      </c>
      <c r="C5" s="57">
        <v>-0.98663088399999999</v>
      </c>
      <c r="D5" s="57">
        <v>-7.6964282999999994E-2</v>
      </c>
    </row>
    <row r="6" spans="1:10" s="41" customFormat="1" ht="56.25" customHeight="1" x14ac:dyDescent="0.3">
      <c r="A6" s="56" t="s">
        <v>268</v>
      </c>
      <c r="B6" s="57">
        <v>-0.20380965400000001</v>
      </c>
      <c r="C6" s="57">
        <v>-0.20325262999999999</v>
      </c>
      <c r="D6" s="57">
        <v>-0.252197065</v>
      </c>
    </row>
    <row r="7" spans="1:10" s="41" customFormat="1" ht="56.25" customHeight="1" x14ac:dyDescent="0.3">
      <c r="A7" s="56" t="s">
        <v>266</v>
      </c>
      <c r="B7" s="57">
        <v>-1.7923644999999998E-2</v>
      </c>
      <c r="C7" s="57">
        <v>3.3274501999999997E-2</v>
      </c>
      <c r="D7" s="57">
        <v>-0.19229930000000001</v>
      </c>
    </row>
    <row r="8" spans="1:10" s="41" customFormat="1" ht="56.25" customHeight="1" x14ac:dyDescent="0.3">
      <c r="A8" s="56" t="s">
        <v>271</v>
      </c>
      <c r="B8" s="57">
        <v>-1.107505145</v>
      </c>
      <c r="C8" s="57">
        <v>-0.94513823900000005</v>
      </c>
      <c r="D8" s="57">
        <v>-1.7989902149999999</v>
      </c>
    </row>
    <row r="9" spans="1:10" s="41" customFormat="1" ht="56.25" customHeight="1" x14ac:dyDescent="0.3">
      <c r="A9" s="56" t="s">
        <v>272</v>
      </c>
      <c r="B9" s="57">
        <v>-0.480396871</v>
      </c>
      <c r="C9" s="57">
        <v>-0.91348316699999998</v>
      </c>
      <c r="D9" s="57">
        <v>-0.54193434500000004</v>
      </c>
    </row>
    <row r="10" spans="1:10" s="41" customFormat="1" ht="56.25" customHeight="1" x14ac:dyDescent="0.3">
      <c r="A10" s="56" t="s">
        <v>273</v>
      </c>
      <c r="B10" s="57">
        <v>-0.29794710800000002</v>
      </c>
      <c r="C10" s="57">
        <v>-0.34532133700000001</v>
      </c>
      <c r="D10" s="57">
        <v>-0.49977427699999999</v>
      </c>
    </row>
    <row r="11" spans="1:10" s="41" customFormat="1" ht="56.25" customHeight="1" x14ac:dyDescent="0.3">
      <c r="A11" s="56" t="s">
        <v>260</v>
      </c>
      <c r="B11" s="57">
        <v>-1.226025564</v>
      </c>
      <c r="C11" s="57">
        <v>-1.6453344560000001</v>
      </c>
      <c r="D11" s="57">
        <v>-1.4629369999999999E-2</v>
      </c>
    </row>
    <row r="12" spans="1:10" s="41" customFormat="1" ht="56.25" customHeight="1" x14ac:dyDescent="0.3">
      <c r="A12" s="56" t="s">
        <v>261</v>
      </c>
      <c r="B12" s="57">
        <v>-0.409982393</v>
      </c>
      <c r="C12" s="57">
        <v>-1.1693375479999999</v>
      </c>
      <c r="D12" s="57">
        <v>-0.408558739</v>
      </c>
    </row>
    <row r="13" spans="1:10" s="41" customFormat="1" ht="56.25" customHeight="1" x14ac:dyDescent="0.3">
      <c r="A13" s="56" t="s">
        <v>269</v>
      </c>
      <c r="B13" s="57">
        <v>-1.1871376419999999</v>
      </c>
      <c r="C13" s="57">
        <v>-1.129873036</v>
      </c>
      <c r="D13" s="57">
        <v>-1.3914217550000001</v>
      </c>
    </row>
    <row r="14" spans="1:10" s="41" customFormat="1" ht="56.25" customHeight="1" x14ac:dyDescent="0.3">
      <c r="A14" s="56" t="s">
        <v>270</v>
      </c>
      <c r="B14" s="57">
        <v>-0.85566460300000002</v>
      </c>
      <c r="C14" s="57">
        <v>-0.69321895700000002</v>
      </c>
      <c r="D14" s="57">
        <v>-1.2714051070000001</v>
      </c>
    </row>
    <row r="15" spans="1:10" s="41" customFormat="1" ht="56.25" customHeight="1" x14ac:dyDescent="0.3">
      <c r="A15" s="56" t="s">
        <v>262</v>
      </c>
      <c r="B15" s="57">
        <v>-1.2334608709999999</v>
      </c>
      <c r="C15" s="57">
        <v>-1.170207628</v>
      </c>
      <c r="D15" s="57">
        <v>-1.317434072</v>
      </c>
    </row>
    <row r="16" spans="1:10" s="41" customFormat="1" ht="56.25" customHeight="1" x14ac:dyDescent="0.3">
      <c r="A16" s="56" t="s">
        <v>265</v>
      </c>
      <c r="B16" s="57">
        <v>-1.0424680829999999</v>
      </c>
      <c r="C16" s="57">
        <v>-0.99626833400000003</v>
      </c>
      <c r="D16" s="57">
        <v>-1.913213598</v>
      </c>
    </row>
    <row r="17" spans="1:6" s="41" customFormat="1" ht="56.25" customHeight="1" x14ac:dyDescent="0.3">
      <c r="A17" s="56" t="s">
        <v>264</v>
      </c>
      <c r="B17" s="57">
        <v>-0.96412952900000004</v>
      </c>
      <c r="C17" s="57">
        <v>-0.86558736400000003</v>
      </c>
      <c r="D17" s="57">
        <v>-0.96019239499999998</v>
      </c>
    </row>
    <row r="18" spans="1:6" s="41" customFormat="1" ht="56.25" customHeight="1" x14ac:dyDescent="0.3">
      <c r="A18" s="56" t="s">
        <v>263</v>
      </c>
      <c r="B18" s="57">
        <v>-1.2826984320000001</v>
      </c>
      <c r="C18" s="57">
        <v>-1.4168537210000001</v>
      </c>
      <c r="D18" s="57">
        <v>-1.5878413499999999</v>
      </c>
    </row>
    <row r="19" spans="1:6" s="41" customFormat="1" ht="18.600000000000001" customHeight="1" x14ac:dyDescent="0.3">
      <c r="A19" s="53" t="s">
        <v>125</v>
      </c>
      <c r="B19" s="59">
        <v>-0.51796779500000001</v>
      </c>
      <c r="C19" s="59">
        <v>-0.60092526099999999</v>
      </c>
      <c r="D19" s="59">
        <v>-0.55999218100000003</v>
      </c>
    </row>
    <row r="20" spans="1:6" ht="18.899999999999999" customHeight="1" x14ac:dyDescent="0.25">
      <c r="A20" s="54" t="s">
        <v>10</v>
      </c>
      <c r="B20" s="60">
        <v>8.2905386900000003E-2</v>
      </c>
      <c r="C20" s="60">
        <v>9.3410289699999996E-2</v>
      </c>
      <c r="D20" s="60">
        <v>0.12116286900000001</v>
      </c>
      <c r="E20" s="55"/>
      <c r="F20" s="55"/>
    </row>
    <row r="21" spans="1:6" ht="18.899999999999999" customHeight="1" x14ac:dyDescent="0.25">
      <c r="A21" s="49" t="s">
        <v>278</v>
      </c>
    </row>
    <row r="23" spans="1:6" ht="15.6" x14ac:dyDescent="0.3">
      <c r="A23" s="73" t="s">
        <v>336</v>
      </c>
      <c r="B23" s="51"/>
      <c r="C23" s="51"/>
      <c r="D23" s="51"/>
    </row>
    <row r="42" spans="1:4" x14ac:dyDescent="0.25">
      <c r="A42" s="41"/>
      <c r="B42" s="41"/>
      <c r="C42" s="41"/>
      <c r="D42" s="41"/>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E17"/>
  <sheetViews>
    <sheetView workbookViewId="0">
      <selection activeCell="N65" sqref="N65"/>
    </sheetView>
  </sheetViews>
  <sheetFormatPr defaultRowHeight="14.4" x14ac:dyDescent="0.3"/>
  <cols>
    <col min="1" max="1" width="5.88671875" customWidth="1"/>
    <col min="2" max="2" width="25.5546875" style="21" customWidth="1"/>
    <col min="4" max="4" width="11.88671875" style="22" bestFit="1" customWidth="1"/>
    <col min="5" max="5" width="26.5546875" style="21" customWidth="1"/>
    <col min="6" max="6" width="10.44140625" style="7" customWidth="1"/>
    <col min="7" max="7" width="23.109375" style="7" customWidth="1"/>
    <col min="8" max="8" width="11.44140625" style="7" customWidth="1"/>
    <col min="9" max="10" width="11.44140625" style="12" customWidth="1"/>
    <col min="11" max="11" width="15.109375" style="12" customWidth="1"/>
    <col min="12" max="12" width="2.5546875" style="12" customWidth="1"/>
    <col min="13" max="13" width="9.109375" style="15" bestFit="1" customWidth="1"/>
    <col min="14" max="14" width="11.6640625" style="14"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5" customWidth="1"/>
    <col min="24" max="26" width="15.33203125" style="5" bestFit="1" customWidth="1"/>
    <col min="27" max="27" width="2.88671875" style="5" customWidth="1"/>
    <col min="28" max="28" width="14.44140625" style="5" customWidth="1"/>
    <col min="29" max="29" width="12.33203125" style="5" customWidth="1"/>
    <col min="30" max="31" width="15.33203125" style="5" bestFit="1" customWidth="1"/>
  </cols>
  <sheetData>
    <row r="1" spans="1:31" x14ac:dyDescent="0.3">
      <c r="B1" s="21" t="str">
        <f>'Raw Data'!B4</f>
        <v>Mean Social Deprivation (and 95% CIs), 2011, 2016 &amp; 2021 Census</v>
      </c>
    </row>
    <row r="3" spans="1:31" x14ac:dyDescent="0.3">
      <c r="B3" s="21" t="str">
        <f>'Raw Data'!B6</f>
        <v xml:space="preserve">date:  November 27, 2024 </v>
      </c>
    </row>
    <row r="4" spans="1:31" x14ac:dyDescent="0.3">
      <c r="AD4"/>
      <c r="AE4"/>
    </row>
    <row r="5" spans="1:31" s="2" customFormat="1" x14ac:dyDescent="0.3">
      <c r="A5" s="2" t="s">
        <v>167</v>
      </c>
      <c r="B5" s="1" t="s">
        <v>130</v>
      </c>
      <c r="C5" s="2" t="s">
        <v>92</v>
      </c>
      <c r="D5" s="23" t="s">
        <v>275</v>
      </c>
      <c r="E5" s="1" t="s">
        <v>276</v>
      </c>
      <c r="F5" s="6">
        <v>2011</v>
      </c>
      <c r="G5" s="6">
        <v>2016</v>
      </c>
      <c r="H5" s="6">
        <v>2021</v>
      </c>
      <c r="I5" s="13"/>
      <c r="J5" s="16" t="s">
        <v>168</v>
      </c>
      <c r="K5" s="14"/>
    </row>
    <row r="6" spans="1:31" x14ac:dyDescent="0.3">
      <c r="A6">
        <v>6</v>
      </c>
      <c r="B6" s="24" t="s">
        <v>93</v>
      </c>
      <c r="C6" t="str">
        <f>IF('Raw Data'!BC13&lt;0,CONCATENATE("(",-1*'Raw Data'!BC13,")"),'Raw Data'!BC13)</f>
        <v>(a,b)</v>
      </c>
      <c r="D6" s="25" t="s">
        <v>11</v>
      </c>
      <c r="E6" s="21" t="str">
        <f t="shared" ref="E6:E11" si="0">CONCATENATE(B6)&amp; (C6)</f>
        <v>Manitoba (a,b)</v>
      </c>
      <c r="F6" s="11">
        <f>'Raw Data'!D13</f>
        <v>8.2905386900000003E-2</v>
      </c>
      <c r="G6" s="11">
        <f>'Raw Data'!K13</f>
        <v>9.3410289699999996E-2</v>
      </c>
      <c r="H6" s="11">
        <f>'Raw Data'!R13</f>
        <v>0.12116286900000001</v>
      </c>
      <c r="J6" s="61">
        <v>8</v>
      </c>
      <c r="K6" s="62" t="s">
        <v>117</v>
      </c>
      <c r="L6" s="26"/>
      <c r="M6"/>
      <c r="N6" s="24"/>
      <c r="S6" s="5"/>
      <c r="T6" s="5"/>
      <c r="U6" s="5"/>
      <c r="AA6"/>
      <c r="AB6"/>
      <c r="AC6"/>
      <c r="AD6"/>
      <c r="AE6"/>
    </row>
    <row r="7" spans="1:31" x14ac:dyDescent="0.3">
      <c r="A7">
        <v>5</v>
      </c>
      <c r="B7" s="24" t="s">
        <v>125</v>
      </c>
      <c r="C7" t="str">
        <f>IF('Raw Data'!BC12&lt;0,CONCATENATE("(",-1*'Raw Data'!BC12,")"),'Raw Data'!BC12)</f>
        <v>(1,2,3,a,b)</v>
      </c>
      <c r="D7"/>
      <c r="E7" s="21" t="str">
        <f t="shared" si="0"/>
        <v>Northern Health Region (1,2,3,a,b)</v>
      </c>
      <c r="F7" s="11">
        <f>'Raw Data'!D12</f>
        <v>-0.51796779500000001</v>
      </c>
      <c r="G7" s="11">
        <f>'Raw Data'!K12</f>
        <v>-0.60092526099999999</v>
      </c>
      <c r="H7" s="11">
        <f>'Raw Data'!R12</f>
        <v>-0.55999218100000003</v>
      </c>
      <c r="J7" s="61">
        <v>9</v>
      </c>
      <c r="K7" s="62" t="s">
        <v>118</v>
      </c>
      <c r="L7" s="26"/>
      <c r="M7"/>
      <c r="N7" s="24"/>
      <c r="S7" s="5"/>
      <c r="T7" s="5"/>
      <c r="U7" s="5"/>
      <c r="AA7"/>
      <c r="AB7"/>
      <c r="AC7"/>
      <c r="AD7"/>
      <c r="AE7"/>
    </row>
    <row r="8" spans="1:31" x14ac:dyDescent="0.3">
      <c r="A8">
        <v>4</v>
      </c>
      <c r="B8" s="24" t="s">
        <v>127</v>
      </c>
      <c r="C8" t="str">
        <f>IF('Raw Data'!BC11&lt;0,CONCATENATE("(",-1*'Raw Data'!BC11,")"),'Raw Data'!BC11)</f>
        <v>(1,2,3,a,b)</v>
      </c>
      <c r="D8"/>
      <c r="E8" s="21" t="str">
        <f t="shared" si="0"/>
        <v>Prairie Mountain Health (1,2,3,a,b)</v>
      </c>
      <c r="F8" s="11">
        <f>'Raw Data'!D11</f>
        <v>0.32505523749999998</v>
      </c>
      <c r="G8" s="11">
        <f>'Raw Data'!K11</f>
        <v>0.39028941360000002</v>
      </c>
      <c r="H8" s="11">
        <f>'Raw Data'!R11</f>
        <v>0.51402059290000002</v>
      </c>
      <c r="J8" s="61">
        <v>10</v>
      </c>
      <c r="K8" s="62" t="s">
        <v>120</v>
      </c>
      <c r="L8" s="26"/>
      <c r="M8"/>
      <c r="N8" s="24"/>
      <c r="S8" s="5"/>
      <c r="T8" s="5"/>
      <c r="U8" s="5"/>
      <c r="AA8"/>
      <c r="AB8"/>
      <c r="AC8"/>
      <c r="AD8"/>
      <c r="AE8"/>
    </row>
    <row r="9" spans="1:31" x14ac:dyDescent="0.3">
      <c r="A9">
        <v>3</v>
      </c>
      <c r="B9" s="24" t="s">
        <v>126</v>
      </c>
      <c r="C9" t="str">
        <f>IF('Raw Data'!BC10&lt;0,CONCATENATE("(",-1*'Raw Data'!BC10,")"),'Raw Data'!BC10)</f>
        <v>(1,2,3,a,b)</v>
      </c>
      <c r="D9"/>
      <c r="E9" s="21" t="str">
        <f t="shared" si="0"/>
        <v>Interlake-Eastern RHA (1,2,3,a,b)</v>
      </c>
      <c r="F9" s="11">
        <f>'Raw Data'!D10</f>
        <v>-0.21941565299999999</v>
      </c>
      <c r="G9" s="11">
        <f>'Raw Data'!K10</f>
        <v>-0.15096331299999999</v>
      </c>
      <c r="H9" s="11">
        <f>'Raw Data'!R10</f>
        <v>0.19812794540000001</v>
      </c>
      <c r="J9" s="61">
        <v>11</v>
      </c>
      <c r="K9" s="62" t="s">
        <v>119</v>
      </c>
      <c r="L9" s="26"/>
      <c r="M9"/>
      <c r="N9" s="24"/>
      <c r="S9" s="5"/>
      <c r="T9" s="5"/>
      <c r="U9" s="5"/>
      <c r="AA9"/>
      <c r="AB9"/>
      <c r="AC9"/>
      <c r="AD9"/>
      <c r="AE9"/>
    </row>
    <row r="10" spans="1:31" x14ac:dyDescent="0.3">
      <c r="A10">
        <v>2</v>
      </c>
      <c r="B10" s="24" t="s">
        <v>128</v>
      </c>
      <c r="C10" t="str">
        <f>IF('Raw Data'!BC9&lt;0,CONCATENATE("(",-1*'Raw Data'!BC9,")"),'Raw Data'!BC9)</f>
        <v>(1,2,a,b)</v>
      </c>
      <c r="D10"/>
      <c r="E10" s="21" t="str">
        <f t="shared" si="0"/>
        <v>Winnipeg RHA (1,2,a,b)</v>
      </c>
      <c r="F10" s="11">
        <f>'Raw Data'!D9</f>
        <v>0.18002828260000001</v>
      </c>
      <c r="G10" s="11">
        <f>'Raw Data'!K9</f>
        <v>0.18606457749999999</v>
      </c>
      <c r="H10" s="11">
        <f>'Raw Data'!R9</f>
        <v>0.1243592811</v>
      </c>
      <c r="J10" s="61">
        <v>12</v>
      </c>
      <c r="K10" s="62" t="s">
        <v>121</v>
      </c>
      <c r="L10" s="26"/>
      <c r="M10"/>
      <c r="N10" s="24"/>
      <c r="S10" s="5"/>
      <c r="T10" s="5"/>
      <c r="U10" s="5"/>
      <c r="AA10"/>
      <c r="AB10"/>
      <c r="AC10"/>
      <c r="AD10"/>
      <c r="AE10"/>
    </row>
    <row r="11" spans="1:31" x14ac:dyDescent="0.3">
      <c r="A11">
        <v>1</v>
      </c>
      <c r="B11" s="24" t="s">
        <v>129</v>
      </c>
      <c r="C11" t="str">
        <f>IF('Raw Data'!BC8&lt;0,CONCATENATE("(",-1*'Raw Data'!BC8,")"),'Raw Data'!BC8)</f>
        <v>(1,2,3,a,b)</v>
      </c>
      <c r="D11"/>
      <c r="E11" s="21" t="str">
        <f t="shared" si="0"/>
        <v>Southern Health-Santé Sud (1,2,3,a,b)</v>
      </c>
      <c r="F11" s="11">
        <f>'Raw Data'!D8</f>
        <v>-8.4799209E-2</v>
      </c>
      <c r="G11" s="11">
        <f>'Raw Data'!K8</f>
        <v>-0.11465599899999999</v>
      </c>
      <c r="H11" s="11">
        <f>'Raw Data'!R8</f>
        <v>-2.9026966000000001E-2</v>
      </c>
      <c r="J11" s="61">
        <v>13</v>
      </c>
      <c r="K11" s="62" t="s">
        <v>13</v>
      </c>
      <c r="L11" s="26"/>
      <c r="M11"/>
      <c r="N11" s="24"/>
      <c r="S11" s="5"/>
      <c r="T11" s="5"/>
      <c r="U11" s="5"/>
      <c r="AA11"/>
      <c r="AB11"/>
      <c r="AC11"/>
      <c r="AD11"/>
      <c r="AE11"/>
    </row>
    <row r="12" spans="1:31" x14ac:dyDescent="0.3">
      <c r="D12" s="25"/>
      <c r="O12" s="26"/>
      <c r="AD12"/>
      <c r="AE12"/>
    </row>
    <row r="13" spans="1:31" x14ac:dyDescent="0.3">
      <c r="O13" s="26"/>
      <c r="AD13"/>
      <c r="AE13"/>
    </row>
    <row r="14" spans="1:31" x14ac:dyDescent="0.3">
      <c r="N14" s="5"/>
      <c r="O14" s="26"/>
    </row>
    <row r="15" spans="1:31" x14ac:dyDescent="0.3">
      <c r="L15" s="15"/>
      <c r="M15" s="14"/>
      <c r="N15"/>
      <c r="U15" s="5"/>
      <c r="AE15"/>
    </row>
    <row r="16" spans="1:31" x14ac:dyDescent="0.3">
      <c r="L16" s="15"/>
      <c r="M16" s="14"/>
      <c r="N16"/>
      <c r="U16" s="5"/>
      <c r="AE16"/>
    </row>
    <row r="17" spans="10:10" x14ac:dyDescent="0.3">
      <c r="J17" s="5"/>
    </row>
  </sheetData>
  <sortState xmlns:xlrd2="http://schemas.microsoft.com/office/spreadsheetml/2017/richdata2" ref="A14:K14">
    <sortCondition descending="1" ref="A14"/>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P53" sqref="P53"/>
    </sheetView>
  </sheetViews>
  <sheetFormatPr defaultColWidth="8.88671875" defaultRowHeight="14.4" x14ac:dyDescent="0.3"/>
  <cols>
    <col min="1" max="1" width="12.33203125" style="2" customWidth="1"/>
    <col min="2" max="2" width="29.88671875" customWidth="1"/>
    <col min="3" max="3" width="10.6640625" style="10" customWidth="1"/>
    <col min="4" max="4" width="14.5546875" style="10" bestFit="1" customWidth="1"/>
    <col min="5" max="5" width="11.44140625" style="18" bestFit="1" customWidth="1"/>
    <col min="6" max="6" width="12" style="18" bestFit="1" customWidth="1"/>
    <col min="7" max="7" width="6.6640625" style="18" bestFit="1" customWidth="1"/>
    <col min="8" max="8" width="8.6640625" style="18" bestFit="1" customWidth="1"/>
    <col min="9" max="9" width="10.5546875" style="18" bestFit="1" customWidth="1"/>
    <col min="10" max="10" width="8" style="18" bestFit="1" customWidth="1"/>
    <col min="11" max="11" width="14.5546875" style="18" bestFit="1" customWidth="1"/>
    <col min="12" max="12" width="11.44140625" style="18" bestFit="1" customWidth="1"/>
    <col min="13" max="13" width="12" style="18" bestFit="1" customWidth="1"/>
    <col min="14" max="14" width="6.6640625" style="18" bestFit="1" customWidth="1"/>
    <col min="15" max="15" width="8.6640625" style="18" bestFit="1" customWidth="1"/>
    <col min="16" max="16" width="10.5546875" style="18" bestFit="1" customWidth="1"/>
    <col min="17" max="17" width="8" style="18" bestFit="1" customWidth="1"/>
    <col min="18" max="18" width="14.5546875" style="18" bestFit="1" customWidth="1"/>
    <col min="19" max="19" width="11.44140625" style="18" bestFit="1" customWidth="1"/>
    <col min="20" max="20" width="12" style="18" bestFit="1" customWidth="1"/>
    <col min="21" max="21" width="6.6640625" style="18" bestFit="1" customWidth="1"/>
    <col min="22" max="22" width="8.6640625" style="18" bestFit="1" customWidth="1"/>
    <col min="23" max="23" width="10.5546875" style="18" bestFit="1" customWidth="1"/>
    <col min="24" max="24" width="10.44140625" style="18" bestFit="1" customWidth="1"/>
    <col min="25" max="25" width="12.44140625" style="18" bestFit="1" customWidth="1"/>
    <col min="26" max="26" width="10.5546875" style="18" bestFit="1" customWidth="1"/>
    <col min="27" max="27" width="10.44140625" style="18" bestFit="1" customWidth="1"/>
    <col min="28" max="28" width="12.44140625" style="18" bestFit="1" customWidth="1"/>
    <col min="29" max="29" width="10.5546875" style="18" bestFit="1" customWidth="1"/>
    <col min="30" max="32" width="8.33203125" style="18" bestFit="1" customWidth="1"/>
    <col min="33" max="34" width="11.88671875" style="18" bestFit="1" customWidth="1"/>
    <col min="35" max="37" width="10" style="18" bestFit="1" customWidth="1"/>
    <col min="38" max="38" width="8" style="18" bestFit="1" customWidth="1"/>
    <col min="39" max="39" width="12.44140625" style="18" bestFit="1" customWidth="1"/>
    <col min="40" max="40" width="10.5546875" style="18" bestFit="1" customWidth="1"/>
    <col min="41" max="41" width="14" style="18" customWidth="1"/>
    <col min="42" max="42" width="14.88671875" style="18" customWidth="1"/>
    <col min="43" max="43" width="12.109375" style="18" customWidth="1"/>
    <col min="44" max="44" width="10.33203125" style="18" customWidth="1"/>
    <col min="45" max="45" width="13.5546875" style="18" customWidth="1"/>
    <col min="46" max="46" width="14.44140625" style="18" customWidth="1"/>
    <col min="47" max="49" width="6.109375" style="5" bestFit="1" customWidth="1"/>
    <col min="50" max="51" width="9.6640625" style="5" bestFit="1" customWidth="1"/>
    <col min="52" max="54" width="10" style="5" bestFit="1" customWidth="1"/>
    <col min="55" max="55" width="9.6640625" style="5" bestFit="1" customWidth="1"/>
    <col min="56" max="58" width="16.109375" style="63" bestFit="1" customWidth="1"/>
    <col min="59" max="59" width="9.6640625" style="5" bestFit="1" customWidth="1"/>
    <col min="60" max="75" width="8.88671875" style="5"/>
  </cols>
  <sheetData>
    <row r="1" spans="1:93" s="4" customFormat="1" x14ac:dyDescent="0.3">
      <c r="A1" s="8"/>
      <c r="C1" s="9"/>
      <c r="D1" s="9"/>
      <c r="E1" s="17"/>
      <c r="F1" s="17"/>
      <c r="G1" s="17"/>
      <c r="H1" s="17"/>
      <c r="I1" s="17"/>
      <c r="J1" s="17"/>
      <c r="K1" s="17"/>
      <c r="L1" s="17"/>
      <c r="M1" s="17"/>
      <c r="N1" s="17"/>
      <c r="O1" s="17"/>
      <c r="P1" s="17"/>
      <c r="Q1" s="17"/>
      <c r="R1" s="17"/>
      <c r="S1" s="17"/>
      <c r="T1" s="17"/>
      <c r="U1" s="17"/>
      <c r="V1" s="74"/>
      <c r="W1" s="74"/>
      <c r="X1" s="17"/>
      <c r="Y1" s="17"/>
      <c r="Z1" s="17"/>
      <c r="AA1" s="17"/>
      <c r="AB1" s="17"/>
      <c r="AC1" s="17"/>
      <c r="AD1" s="17"/>
      <c r="AE1" s="17"/>
      <c r="AF1" s="17"/>
      <c r="AG1" s="17"/>
      <c r="AH1" s="17"/>
      <c r="AI1" s="17"/>
      <c r="AJ1" s="17"/>
      <c r="AK1" s="17"/>
      <c r="AL1" s="17"/>
      <c r="AM1" s="17"/>
      <c r="AN1" s="17"/>
      <c r="AO1" s="17"/>
      <c r="AP1" s="17"/>
      <c r="AQ1" s="17"/>
      <c r="AR1" s="17"/>
      <c r="AS1" s="17"/>
      <c r="AT1" s="17"/>
      <c r="AU1" s="19"/>
      <c r="AV1" s="19"/>
      <c r="AW1" s="19"/>
      <c r="AX1" s="19"/>
      <c r="AY1" s="19"/>
      <c r="AZ1" s="19"/>
      <c r="BA1" s="19"/>
      <c r="BB1" s="19"/>
      <c r="BC1" s="19"/>
      <c r="BD1" s="35"/>
      <c r="BE1" s="35"/>
      <c r="BF1" s="35"/>
      <c r="BG1" s="19"/>
      <c r="BH1" s="19"/>
      <c r="BI1" s="19"/>
      <c r="BJ1" s="19"/>
      <c r="BK1" s="19"/>
      <c r="BL1" s="19"/>
      <c r="BM1" s="19"/>
      <c r="BN1" s="19"/>
      <c r="BO1" s="19"/>
      <c r="BP1" s="19"/>
      <c r="BQ1" s="19"/>
      <c r="BR1" s="19"/>
      <c r="BS1" s="19"/>
      <c r="BT1" s="19"/>
      <c r="BU1" s="19"/>
      <c r="BV1" s="19"/>
      <c r="BW1" s="19"/>
    </row>
    <row r="2" spans="1:93" s="4" customFormat="1" x14ac:dyDescent="0.3">
      <c r="A2" s="8"/>
      <c r="C2" s="28"/>
      <c r="D2" s="9"/>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9"/>
      <c r="AV2" s="19"/>
      <c r="AW2" s="19"/>
      <c r="AX2" s="19"/>
      <c r="AY2" s="19"/>
      <c r="AZ2" s="19"/>
      <c r="BA2" s="19"/>
      <c r="BB2" s="19"/>
      <c r="BC2" s="19"/>
      <c r="BD2" s="35"/>
      <c r="BE2" s="35"/>
      <c r="BF2" s="35"/>
      <c r="BG2" s="19"/>
      <c r="BH2" s="19"/>
      <c r="BI2" s="19"/>
      <c r="BJ2" s="19"/>
      <c r="BK2" s="19"/>
      <c r="BL2" s="19"/>
      <c r="BM2" s="19"/>
      <c r="BN2" s="19"/>
      <c r="BO2" s="19"/>
      <c r="BP2" s="19"/>
      <c r="BQ2" s="19"/>
      <c r="BR2" s="19"/>
      <c r="BS2" s="19"/>
      <c r="BT2" s="19"/>
      <c r="BU2" s="19"/>
      <c r="BV2" s="19"/>
      <c r="BW2" s="19"/>
    </row>
    <row r="3" spans="1:93" x14ac:dyDescent="0.3">
      <c r="A3" s="8"/>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BD3" s="5"/>
      <c r="BE3" s="5"/>
      <c r="BF3" s="5"/>
    </row>
    <row r="4" spans="1:93" x14ac:dyDescent="0.3">
      <c r="A4" s="8"/>
      <c r="B4" t="s">
        <v>313</v>
      </c>
      <c r="C4"/>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BD4" s="5"/>
      <c r="BE4" s="5"/>
      <c r="BF4" s="5"/>
    </row>
    <row r="5" spans="1:93" x14ac:dyDescent="0.3">
      <c r="A5" s="8"/>
      <c r="C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BD5" s="37"/>
      <c r="BE5" s="37"/>
      <c r="BF5" s="37"/>
    </row>
    <row r="6" spans="1:93" x14ac:dyDescent="0.3">
      <c r="A6" s="8"/>
      <c r="B6" t="s">
        <v>301</v>
      </c>
      <c r="C6"/>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BD6" s="37"/>
      <c r="BE6" s="37"/>
      <c r="BF6" s="37"/>
    </row>
    <row r="7" spans="1:93" x14ac:dyDescent="0.3">
      <c r="A7" s="8"/>
      <c r="B7" t="s">
        <v>0</v>
      </c>
      <c r="C7" s="66" t="s">
        <v>1</v>
      </c>
      <c r="D7" s="67" t="s">
        <v>314</v>
      </c>
      <c r="E7" s="66" t="s">
        <v>315</v>
      </c>
      <c r="F7" s="66" t="s">
        <v>316</v>
      </c>
      <c r="G7" s="68" t="s">
        <v>2</v>
      </c>
      <c r="H7" s="68" t="s">
        <v>279</v>
      </c>
      <c r="I7" s="68" t="s">
        <v>280</v>
      </c>
      <c r="J7" s="68" t="s">
        <v>3</v>
      </c>
      <c r="K7" s="67" t="s">
        <v>317</v>
      </c>
      <c r="L7" s="68" t="s">
        <v>318</v>
      </c>
      <c r="M7" s="68" t="s">
        <v>319</v>
      </c>
      <c r="N7" s="68" t="s">
        <v>4</v>
      </c>
      <c r="O7" s="68" t="s">
        <v>281</v>
      </c>
      <c r="P7" s="66" t="s">
        <v>282</v>
      </c>
      <c r="Q7" s="66" t="s">
        <v>158</v>
      </c>
      <c r="R7" s="67" t="s">
        <v>320</v>
      </c>
      <c r="S7" s="68" t="s">
        <v>321</v>
      </c>
      <c r="T7" s="68" t="s">
        <v>322</v>
      </c>
      <c r="U7" s="68" t="s">
        <v>159</v>
      </c>
      <c r="V7" s="68" t="s">
        <v>283</v>
      </c>
      <c r="W7" s="68" t="s">
        <v>284</v>
      </c>
      <c r="X7" s="68" t="s">
        <v>5</v>
      </c>
      <c r="Y7" s="68" t="s">
        <v>285</v>
      </c>
      <c r="Z7" s="68" t="s">
        <v>286</v>
      </c>
      <c r="AA7" s="68" t="s">
        <v>160</v>
      </c>
      <c r="AB7" s="68" t="s">
        <v>287</v>
      </c>
      <c r="AC7" s="67" t="s">
        <v>288</v>
      </c>
      <c r="AD7" s="68" t="s">
        <v>302</v>
      </c>
      <c r="AE7" s="68" t="s">
        <v>303</v>
      </c>
      <c r="AF7" s="68" t="s">
        <v>304</v>
      </c>
      <c r="AG7" s="68" t="s">
        <v>305</v>
      </c>
      <c r="AH7" s="68" t="s">
        <v>306</v>
      </c>
      <c r="AI7" s="68" t="s">
        <v>6</v>
      </c>
      <c r="AJ7" s="68" t="s">
        <v>7</v>
      </c>
      <c r="AK7" s="68" t="s">
        <v>161</v>
      </c>
      <c r="AL7" s="68" t="s">
        <v>8</v>
      </c>
      <c r="AM7" s="68" t="s">
        <v>287</v>
      </c>
      <c r="AN7" s="68" t="s">
        <v>288</v>
      </c>
      <c r="AO7" s="68"/>
      <c r="AP7" s="68"/>
      <c r="AQ7" s="68"/>
      <c r="AR7" s="68"/>
      <c r="AS7" s="68"/>
      <c r="AT7" s="68"/>
      <c r="AU7" s="66" t="s">
        <v>289</v>
      </c>
      <c r="AV7" s="66" t="s">
        <v>290</v>
      </c>
      <c r="AW7" s="66" t="s">
        <v>291</v>
      </c>
      <c r="AX7" s="66" t="s">
        <v>292</v>
      </c>
      <c r="AY7" s="66" t="s">
        <v>293</v>
      </c>
      <c r="AZ7" s="66" t="s">
        <v>6</v>
      </c>
      <c r="BA7" s="66" t="s">
        <v>7</v>
      </c>
      <c r="BB7" s="66" t="s">
        <v>161</v>
      </c>
      <c r="BC7" s="69" t="s">
        <v>8</v>
      </c>
      <c r="BD7" s="70" t="s">
        <v>94</v>
      </c>
      <c r="BE7" s="70" t="s">
        <v>95</v>
      </c>
      <c r="BF7" s="70" t="s">
        <v>162</v>
      </c>
      <c r="BG7" s="66"/>
    </row>
    <row r="8" spans="1:93" s="2" customFormat="1" x14ac:dyDescent="0.3">
      <c r="A8" s="8" t="s">
        <v>277</v>
      </c>
      <c r="B8" s="2" t="s">
        <v>117</v>
      </c>
      <c r="C8">
        <v>181053</v>
      </c>
      <c r="D8" s="30">
        <v>-8.4799209E-2</v>
      </c>
      <c r="E8" s="10">
        <v>-8.8658215999999998E-2</v>
      </c>
      <c r="F8" s="10">
        <v>-8.0940203000000002E-2</v>
      </c>
      <c r="G8" s="10">
        <v>0</v>
      </c>
      <c r="H8" s="10">
        <v>-76.959505329999999</v>
      </c>
      <c r="I8" s="10">
        <v>269776.06161999999</v>
      </c>
      <c r="J8">
        <v>198809</v>
      </c>
      <c r="K8" s="30">
        <v>-0.11465599899999999</v>
      </c>
      <c r="L8" s="10">
        <v>-0.118331599</v>
      </c>
      <c r="M8" s="10">
        <v>-0.11098039899999999</v>
      </c>
      <c r="N8" s="10">
        <v>0</v>
      </c>
      <c r="O8" s="10">
        <v>-100.1582279</v>
      </c>
      <c r="P8" s="10">
        <v>297176.94819999998</v>
      </c>
      <c r="Q8">
        <v>218381</v>
      </c>
      <c r="R8" s="30">
        <v>-2.9026966000000001E-2</v>
      </c>
      <c r="S8" s="10">
        <v>-3.2973875999999999E-2</v>
      </c>
      <c r="T8" s="10">
        <v>-2.5080056E-2</v>
      </c>
      <c r="U8" s="10">
        <v>0</v>
      </c>
      <c r="V8" s="10">
        <v>-68.384904860000006</v>
      </c>
      <c r="W8" s="10">
        <v>307327.56115999998</v>
      </c>
      <c r="X8" s="10">
        <v>4.7405030000000002E-28</v>
      </c>
      <c r="Y8" s="10">
        <v>10.981424667000001</v>
      </c>
      <c r="Z8" s="10">
        <v>379809</v>
      </c>
      <c r="AA8" s="10">
        <v>2.4023900000000002E-212</v>
      </c>
      <c r="AB8" s="10">
        <v>-31.118147700000002</v>
      </c>
      <c r="AC8" s="29">
        <v>416892.91740999999</v>
      </c>
      <c r="AD8">
        <v>1</v>
      </c>
      <c r="AE8">
        <v>2</v>
      </c>
      <c r="AF8">
        <v>2</v>
      </c>
      <c r="AG8" t="s">
        <v>299</v>
      </c>
      <c r="AH8" t="s">
        <v>300</v>
      </c>
      <c r="AI8" t="s">
        <v>9</v>
      </c>
      <c r="AJ8" t="s">
        <v>9</v>
      </c>
      <c r="AK8" t="s">
        <v>9</v>
      </c>
      <c r="AL8" t="s">
        <v>9</v>
      </c>
      <c r="AM8" s="10">
        <v>-31.118147700000002</v>
      </c>
      <c r="AN8" s="10">
        <v>416892.91740999999</v>
      </c>
      <c r="AO8" s="18"/>
      <c r="AP8" s="18"/>
      <c r="AQ8" s="18"/>
      <c r="AR8" s="18"/>
      <c r="AS8" s="18"/>
      <c r="AT8" s="18"/>
      <c r="AU8">
        <v>1</v>
      </c>
      <c r="AV8">
        <v>2</v>
      </c>
      <c r="AW8">
        <v>3</v>
      </c>
      <c r="AX8" t="s">
        <v>299</v>
      </c>
      <c r="AY8" t="s">
        <v>300</v>
      </c>
      <c r="AZ8" s="27" t="s">
        <v>9</v>
      </c>
      <c r="BA8" s="27" t="s">
        <v>9</v>
      </c>
      <c r="BB8" s="27" t="s">
        <v>9</v>
      </c>
      <c r="BC8" s="31" t="s">
        <v>323</v>
      </c>
      <c r="BD8" s="38"/>
      <c r="BE8" s="38"/>
      <c r="BF8" s="38"/>
      <c r="BG8" s="27" t="str">
        <f>SUBSTITUTE(SUBSTITUTE(SUBSTITUTE(SUBSTITUTE(SUBSTITUTE(SUBSTITUTE(SUBSTITUTE(SUBSTITUTE(BC8,"( , , , )",""),"( , ,","("),"( ,","("),", , )",")"),", ,)",")"),", )",")"),",)",")"),", ,",",")</f>
        <v>(1,2,3,a,b)</v>
      </c>
      <c r="BH8" s="27"/>
      <c r="BI8" s="27"/>
      <c r="BJ8" s="27"/>
      <c r="BK8" s="27"/>
      <c r="BL8" s="27"/>
      <c r="BM8" s="27"/>
      <c r="BN8" s="27"/>
      <c r="BO8" s="27"/>
      <c r="BP8" s="27"/>
      <c r="BQ8" s="27"/>
      <c r="BR8" s="27"/>
      <c r="BS8" s="27"/>
      <c r="BT8" s="27"/>
      <c r="BU8" s="27"/>
      <c r="BV8" s="27"/>
      <c r="BW8" s="27"/>
    </row>
    <row r="9" spans="1:93" x14ac:dyDescent="0.3">
      <c r="A9" s="8"/>
      <c r="B9" t="s">
        <v>118</v>
      </c>
      <c r="C9">
        <v>712041</v>
      </c>
      <c r="D9" s="30">
        <v>0.18002828260000001</v>
      </c>
      <c r="E9" s="10">
        <v>0.17740441309999999</v>
      </c>
      <c r="F9" s="10">
        <v>0.18265215209999999</v>
      </c>
      <c r="G9" s="10">
        <v>0</v>
      </c>
      <c r="H9" s="10">
        <v>59.497865386000001</v>
      </c>
      <c r="I9" s="10">
        <v>1388369.9128</v>
      </c>
      <c r="J9">
        <v>770185</v>
      </c>
      <c r="K9" s="30">
        <v>0.18606457749999999</v>
      </c>
      <c r="L9" s="10">
        <v>0.1836052994</v>
      </c>
      <c r="M9" s="10">
        <v>0.1885238555</v>
      </c>
      <c r="N9" s="10">
        <v>0</v>
      </c>
      <c r="O9" s="10">
        <v>60.143101530000003</v>
      </c>
      <c r="P9" s="10">
        <v>1526399.1457</v>
      </c>
      <c r="Q9">
        <v>801347</v>
      </c>
      <c r="R9" s="30">
        <v>0.1243592811</v>
      </c>
      <c r="S9" s="10">
        <v>0.12199429069999999</v>
      </c>
      <c r="T9" s="10">
        <v>0.12672427150000001</v>
      </c>
      <c r="U9" s="10">
        <v>3.2110657000000001E-2</v>
      </c>
      <c r="V9" s="10">
        <v>2.1430322586999999</v>
      </c>
      <c r="W9" s="10">
        <v>1615941.595</v>
      </c>
      <c r="X9" s="10">
        <v>1.0024885999999999E-3</v>
      </c>
      <c r="Y9" s="10">
        <v>-3.2898340240000001</v>
      </c>
      <c r="Z9" s="10">
        <v>1466256.2075</v>
      </c>
      <c r="AA9" s="10">
        <v>4.2456599999999999E-275</v>
      </c>
      <c r="AB9" s="10">
        <v>35.446373168000001</v>
      </c>
      <c r="AC9" s="29">
        <v>1565979.004</v>
      </c>
      <c r="AD9">
        <v>1</v>
      </c>
      <c r="AE9">
        <v>2</v>
      </c>
      <c r="AF9" t="s">
        <v>9</v>
      </c>
      <c r="AG9" t="s">
        <v>299</v>
      </c>
      <c r="AH9" t="s">
        <v>300</v>
      </c>
      <c r="AI9" t="s">
        <v>9</v>
      </c>
      <c r="AJ9" t="s">
        <v>9</v>
      </c>
      <c r="AK9" t="s">
        <v>9</v>
      </c>
      <c r="AL9" t="s">
        <v>308</v>
      </c>
      <c r="AM9" s="10">
        <v>35.446373168000001</v>
      </c>
      <c r="AN9" s="10">
        <v>1565979.004</v>
      </c>
      <c r="AU9">
        <v>1</v>
      </c>
      <c r="AV9">
        <v>2</v>
      </c>
      <c r="AW9" t="s">
        <v>9</v>
      </c>
      <c r="AX9" t="s">
        <v>299</v>
      </c>
      <c r="AY9" t="s">
        <v>300</v>
      </c>
      <c r="AZ9" s="5" t="s">
        <v>9</v>
      </c>
      <c r="BA9" s="5" t="s">
        <v>9</v>
      </c>
      <c r="BB9" s="5" t="s">
        <v>9</v>
      </c>
      <c r="BC9" s="31" t="s">
        <v>308</v>
      </c>
      <c r="BD9" s="36"/>
      <c r="BE9" s="36"/>
      <c r="BF9" s="36"/>
      <c r="BG9" s="27" t="str">
        <f>SUBSTITUTE(SUBSTITUTE(SUBSTITUTE(SUBSTITUTE(SUBSTITUTE(SUBSTITUTE(SUBSTITUTE(SUBSTITUTE(BC9,"( , , , )",""),"( , ,","("),"( ,","("),", , )",")"),", ,)",")"),", )",")"),",)",")"),", ,",",")</f>
        <v>(1,2,a,b)</v>
      </c>
    </row>
    <row r="10" spans="1:93" x14ac:dyDescent="0.3">
      <c r="A10" s="8"/>
      <c r="B10" t="s">
        <v>120</v>
      </c>
      <c r="C10">
        <v>122258</v>
      </c>
      <c r="D10" s="30">
        <v>-0.21941565299999999</v>
      </c>
      <c r="E10" s="10">
        <v>-0.22460358799999999</v>
      </c>
      <c r="F10" s="10">
        <v>-0.21422771900000001</v>
      </c>
      <c r="G10" s="10">
        <v>0</v>
      </c>
      <c r="H10" s="10">
        <v>-107.78238709999999</v>
      </c>
      <c r="I10" s="10">
        <v>154425.76431999999</v>
      </c>
      <c r="J10">
        <v>128240</v>
      </c>
      <c r="K10" s="30">
        <v>-0.15096331299999999</v>
      </c>
      <c r="L10" s="10">
        <v>-0.15609769900000001</v>
      </c>
      <c r="M10" s="10">
        <v>-0.145828928</v>
      </c>
      <c r="N10" s="10">
        <v>0</v>
      </c>
      <c r="O10" s="10">
        <v>-88.288000949999997</v>
      </c>
      <c r="P10" s="10">
        <v>159639.49580999999</v>
      </c>
      <c r="Q10">
        <v>136418</v>
      </c>
      <c r="R10" s="30">
        <v>0.19812794540000001</v>
      </c>
      <c r="S10" s="10">
        <v>0.19271046920000001</v>
      </c>
      <c r="T10" s="10">
        <v>0.2035454216</v>
      </c>
      <c r="U10" s="10">
        <v>0</v>
      </c>
      <c r="V10" s="10">
        <v>26.541973983999998</v>
      </c>
      <c r="W10" s="10">
        <v>165089.49087000001</v>
      </c>
      <c r="X10" s="10">
        <v>2.0863519999999999E-75</v>
      </c>
      <c r="Y10" s="10">
        <v>-18.3811392</v>
      </c>
      <c r="Z10" s="10">
        <v>249991.78479000001</v>
      </c>
      <c r="AA10" s="10">
        <v>0</v>
      </c>
      <c r="AB10" s="10">
        <v>-91.668619129999996</v>
      </c>
      <c r="AC10" s="29">
        <v>264515.35151000001</v>
      </c>
      <c r="AD10">
        <v>1</v>
      </c>
      <c r="AE10">
        <v>2</v>
      </c>
      <c r="AF10">
        <v>2</v>
      </c>
      <c r="AG10" t="s">
        <v>299</v>
      </c>
      <c r="AH10" t="s">
        <v>300</v>
      </c>
      <c r="AI10" t="s">
        <v>9</v>
      </c>
      <c r="AJ10" t="s">
        <v>9</v>
      </c>
      <c r="AK10" t="s">
        <v>9</v>
      </c>
      <c r="AL10" t="s">
        <v>9</v>
      </c>
      <c r="AM10" s="10">
        <v>-91.668619129999996</v>
      </c>
      <c r="AN10" s="10">
        <v>264515.35151000001</v>
      </c>
      <c r="AU10">
        <v>1</v>
      </c>
      <c r="AV10">
        <v>2</v>
      </c>
      <c r="AW10">
        <v>3</v>
      </c>
      <c r="AX10" t="s">
        <v>299</v>
      </c>
      <c r="AY10" t="s">
        <v>300</v>
      </c>
      <c r="AZ10" s="5" t="s">
        <v>9</v>
      </c>
      <c r="BA10" s="5" t="s">
        <v>9</v>
      </c>
      <c r="BB10" s="5" t="s">
        <v>9</v>
      </c>
      <c r="BC10" s="31" t="s">
        <v>323</v>
      </c>
      <c r="BD10" s="36"/>
      <c r="BE10" s="36"/>
      <c r="BF10" s="36"/>
      <c r="BG10" s="27" t="str">
        <f t="shared" ref="BG10:BG73" si="0">SUBSTITUTE(SUBSTITUTE(SUBSTITUTE(SUBSTITUTE(SUBSTITUTE(SUBSTITUTE(SUBSTITUTE(SUBSTITUTE(BC10,"( , , , )",""),"( , ,","("),"( ,","("),", , )",")"),", ,)",")"),", )",")"),",)",")"),", ,",",")</f>
        <v>(1,2,3,a,b)</v>
      </c>
    </row>
    <row r="11" spans="1:93" x14ac:dyDescent="0.3">
      <c r="A11" s="8"/>
      <c r="B11" t="s">
        <v>119</v>
      </c>
      <c r="C11">
        <v>164706</v>
      </c>
      <c r="D11" s="30">
        <v>0.32505523749999998</v>
      </c>
      <c r="E11" s="10">
        <v>0.32052526409999998</v>
      </c>
      <c r="F11" s="10">
        <v>0.32958521089999998</v>
      </c>
      <c r="G11" s="10">
        <v>0</v>
      </c>
      <c r="H11" s="10">
        <v>97.342386540000007</v>
      </c>
      <c r="I11" s="10">
        <v>222430.24517000001</v>
      </c>
      <c r="J11">
        <v>170521</v>
      </c>
      <c r="K11" s="30">
        <v>0.39028941360000002</v>
      </c>
      <c r="L11" s="10">
        <v>0.38592406109999999</v>
      </c>
      <c r="M11" s="10">
        <v>0.3946547661</v>
      </c>
      <c r="N11" s="10">
        <v>0</v>
      </c>
      <c r="O11" s="10">
        <v>123.73625303999999</v>
      </c>
      <c r="P11" s="10">
        <v>229172.37617999999</v>
      </c>
      <c r="Q11">
        <v>175532</v>
      </c>
      <c r="R11" s="30">
        <v>0.51402059290000002</v>
      </c>
      <c r="S11" s="10">
        <v>0.50988906430000003</v>
      </c>
      <c r="T11" s="10">
        <v>0.51815212160000002</v>
      </c>
      <c r="U11" s="10">
        <v>0</v>
      </c>
      <c r="V11" s="10">
        <v>172.07890307</v>
      </c>
      <c r="W11" s="10">
        <v>240625.75716000001</v>
      </c>
      <c r="X11" s="10">
        <v>9.0038410000000004E-92</v>
      </c>
      <c r="Y11" s="10">
        <v>-20.323813340000001</v>
      </c>
      <c r="Z11" s="10">
        <v>333247.47266999999</v>
      </c>
      <c r="AA11" s="10">
        <v>0</v>
      </c>
      <c r="AB11" s="10">
        <v>-40.347939250000003</v>
      </c>
      <c r="AC11" s="29">
        <v>344264.83632</v>
      </c>
      <c r="AD11">
        <v>1</v>
      </c>
      <c r="AE11">
        <v>2</v>
      </c>
      <c r="AF11">
        <v>2</v>
      </c>
      <c r="AG11" t="s">
        <v>299</v>
      </c>
      <c r="AH11" t="s">
        <v>300</v>
      </c>
      <c r="AI11" t="s">
        <v>9</v>
      </c>
      <c r="AJ11" t="s">
        <v>9</v>
      </c>
      <c r="AK11" t="s">
        <v>9</v>
      </c>
      <c r="AL11" t="s">
        <v>9</v>
      </c>
      <c r="AM11" s="10">
        <v>-40.347939250000003</v>
      </c>
      <c r="AN11" s="10">
        <v>344264.83632</v>
      </c>
      <c r="AU11">
        <v>1</v>
      </c>
      <c r="AV11">
        <v>2</v>
      </c>
      <c r="AW11">
        <v>3</v>
      </c>
      <c r="AX11" t="s">
        <v>299</v>
      </c>
      <c r="AY11" t="s">
        <v>300</v>
      </c>
      <c r="AZ11" s="5" t="s">
        <v>9</v>
      </c>
      <c r="BA11" s="5" t="s">
        <v>9</v>
      </c>
      <c r="BB11" s="5" t="s">
        <v>9</v>
      </c>
      <c r="BC11" s="31" t="s">
        <v>323</v>
      </c>
      <c r="BD11" s="36"/>
      <c r="BE11" s="36"/>
      <c r="BF11" s="36"/>
      <c r="BG11" s="27" t="str">
        <f t="shared" si="0"/>
        <v>(1,2,3,a,b)</v>
      </c>
      <c r="BQ11" s="32"/>
      <c r="CC11" s="3"/>
      <c r="CO11" s="3"/>
    </row>
    <row r="12" spans="1:93" x14ac:dyDescent="0.3">
      <c r="A12" s="8"/>
      <c r="B12" t="s">
        <v>121</v>
      </c>
      <c r="C12">
        <v>74305</v>
      </c>
      <c r="D12" s="30">
        <v>-0.51796779500000001</v>
      </c>
      <c r="E12" s="10">
        <v>-0.52298332300000006</v>
      </c>
      <c r="F12" s="10">
        <v>-0.51295226800000004</v>
      </c>
      <c r="G12" s="10">
        <v>0</v>
      </c>
      <c r="H12" s="10">
        <v>-220.79286500000001</v>
      </c>
      <c r="I12" s="10">
        <v>95374.52807</v>
      </c>
      <c r="J12">
        <v>77068</v>
      </c>
      <c r="K12" s="30">
        <v>-0.60092526099999999</v>
      </c>
      <c r="L12" s="10">
        <v>-0.60621368600000003</v>
      </c>
      <c r="M12" s="10">
        <v>-0.59563683599999995</v>
      </c>
      <c r="N12" s="10">
        <v>0</v>
      </c>
      <c r="O12" s="10">
        <v>-244.29264459999999</v>
      </c>
      <c r="P12" s="10">
        <v>94851.512826000006</v>
      </c>
      <c r="Q12">
        <v>78189</v>
      </c>
      <c r="R12" s="30">
        <v>-0.55999218100000003</v>
      </c>
      <c r="S12" s="10">
        <v>-0.56576240700000002</v>
      </c>
      <c r="T12" s="10">
        <v>-0.55422195500000004</v>
      </c>
      <c r="U12" s="10">
        <v>0</v>
      </c>
      <c r="V12" s="10">
        <v>-221.96093980000001</v>
      </c>
      <c r="W12" s="10">
        <v>92664.043839999998</v>
      </c>
      <c r="X12" s="10">
        <v>4.61301E-110</v>
      </c>
      <c r="Y12" s="10">
        <v>22.308449367000001</v>
      </c>
      <c r="Z12" s="10">
        <v>151024.02997999999</v>
      </c>
      <c r="AA12" s="10">
        <v>1.20332E-24</v>
      </c>
      <c r="AB12" s="10">
        <v>-10.250152659999999</v>
      </c>
      <c r="AC12" s="29">
        <v>154074.67720000001</v>
      </c>
      <c r="AD12">
        <v>1</v>
      </c>
      <c r="AE12">
        <v>2</v>
      </c>
      <c r="AF12">
        <v>2</v>
      </c>
      <c r="AG12" t="s">
        <v>299</v>
      </c>
      <c r="AH12" t="s">
        <v>300</v>
      </c>
      <c r="AI12" t="s">
        <v>9</v>
      </c>
      <c r="AJ12" t="s">
        <v>9</v>
      </c>
      <c r="AK12" t="s">
        <v>9</v>
      </c>
      <c r="AL12" t="s">
        <v>9</v>
      </c>
      <c r="AM12" s="10">
        <v>-10.250152659999999</v>
      </c>
      <c r="AN12" s="10">
        <v>154074.67720000001</v>
      </c>
      <c r="AO12" s="2"/>
      <c r="AP12" s="2"/>
      <c r="AQ12" s="2"/>
      <c r="AR12" s="2"/>
      <c r="AS12" s="2"/>
      <c r="AT12" s="2"/>
      <c r="AU12">
        <v>1</v>
      </c>
      <c r="AV12">
        <v>2</v>
      </c>
      <c r="AW12">
        <v>3</v>
      </c>
      <c r="AX12" t="s">
        <v>299</v>
      </c>
      <c r="AY12" t="s">
        <v>300</v>
      </c>
      <c r="AZ12" s="5" t="s">
        <v>9</v>
      </c>
      <c r="BA12" s="5" t="s">
        <v>9</v>
      </c>
      <c r="BB12" s="5" t="s">
        <v>9</v>
      </c>
      <c r="BC12" s="31" t="s">
        <v>323</v>
      </c>
      <c r="BD12" s="36"/>
      <c r="BE12" s="36"/>
      <c r="BF12" s="36"/>
      <c r="BG12" s="27" t="str">
        <f t="shared" si="0"/>
        <v>(1,2,3,a,b)</v>
      </c>
      <c r="BQ12" s="32"/>
      <c r="CC12" s="3"/>
      <c r="CO12" s="3"/>
    </row>
    <row r="13" spans="1:93" s="2" customFormat="1" x14ac:dyDescent="0.3">
      <c r="A13" s="8" t="s">
        <v>10</v>
      </c>
      <c r="B13" s="2" t="s">
        <v>13</v>
      </c>
      <c r="C13">
        <v>1261261</v>
      </c>
      <c r="D13" s="30">
        <v>8.2905386900000003E-2</v>
      </c>
      <c r="E13" s="10">
        <v>8.1071658599999999E-2</v>
      </c>
      <c r="F13" s="10">
        <v>8.4739115300000001E-2</v>
      </c>
      <c r="G13" s="10">
        <v>1</v>
      </c>
      <c r="H13" s="10">
        <v>0</v>
      </c>
      <c r="I13" s="10">
        <v>2522520</v>
      </c>
      <c r="J13">
        <v>1351359</v>
      </c>
      <c r="K13" s="30">
        <v>9.3410289699999996E-2</v>
      </c>
      <c r="L13" s="10">
        <v>9.1656127300000001E-2</v>
      </c>
      <c r="M13" s="10">
        <v>9.5164451999999997E-2</v>
      </c>
      <c r="N13" s="10">
        <v>1</v>
      </c>
      <c r="O13" s="10">
        <v>0</v>
      </c>
      <c r="P13" s="10">
        <v>2702716</v>
      </c>
      <c r="Q13">
        <v>1415747</v>
      </c>
      <c r="R13" s="30">
        <v>0.12116286900000001</v>
      </c>
      <c r="S13" s="10">
        <v>0.1194423875</v>
      </c>
      <c r="T13" s="10">
        <v>0.12288335039999999</v>
      </c>
      <c r="U13" s="10">
        <v>1</v>
      </c>
      <c r="V13" s="10">
        <v>0</v>
      </c>
      <c r="W13" s="10">
        <v>2831492</v>
      </c>
      <c r="X13" s="10">
        <v>4.9193460000000005E-16</v>
      </c>
      <c r="Y13" s="10">
        <v>-8.1135245489999992</v>
      </c>
      <c r="Z13" s="10">
        <v>2589085.7700999998</v>
      </c>
      <c r="AA13" s="10">
        <v>1.39512E-108</v>
      </c>
      <c r="AB13" s="10">
        <v>-22.137885130000001</v>
      </c>
      <c r="AC13" s="29">
        <v>2755490.2766999998</v>
      </c>
      <c r="AD13" t="s">
        <v>9</v>
      </c>
      <c r="AE13" t="s">
        <v>9</v>
      </c>
      <c r="AF13" t="s">
        <v>9</v>
      </c>
      <c r="AG13" t="s">
        <v>299</v>
      </c>
      <c r="AH13" t="s">
        <v>300</v>
      </c>
      <c r="AI13" t="s">
        <v>9</v>
      </c>
      <c r="AJ13" t="s">
        <v>9</v>
      </c>
      <c r="AK13" t="s">
        <v>9</v>
      </c>
      <c r="AL13" t="s">
        <v>307</v>
      </c>
      <c r="AM13" s="10">
        <v>-22.137885130000001</v>
      </c>
      <c r="AN13" s="10">
        <v>2755490.2766999998</v>
      </c>
      <c r="AU13" t="s">
        <v>9</v>
      </c>
      <c r="AV13" t="s">
        <v>9</v>
      </c>
      <c r="AW13" t="s">
        <v>9</v>
      </c>
      <c r="AX13" t="s">
        <v>299</v>
      </c>
      <c r="AY13" t="s">
        <v>300</v>
      </c>
      <c r="AZ13" s="27" t="s">
        <v>9</v>
      </c>
      <c r="BA13" s="27" t="s">
        <v>9</v>
      </c>
      <c r="BB13" s="27" t="s">
        <v>9</v>
      </c>
      <c r="BC13" s="31" t="s">
        <v>307</v>
      </c>
      <c r="BD13" s="38"/>
      <c r="BE13" s="38"/>
      <c r="BF13" s="38"/>
      <c r="BG13" s="27" t="str">
        <f t="shared" si="0"/>
        <v>(a,b)</v>
      </c>
      <c r="BH13" s="27"/>
      <c r="BI13" s="27"/>
      <c r="BJ13" s="27"/>
      <c r="BK13" s="27"/>
      <c r="BL13" s="27"/>
      <c r="BM13" s="27"/>
      <c r="BN13" s="27"/>
      <c r="BO13" s="27"/>
      <c r="BP13" s="27"/>
      <c r="BQ13" s="27"/>
      <c r="BR13" s="27"/>
      <c r="BS13" s="27"/>
      <c r="BT13" s="27"/>
      <c r="BU13" s="27"/>
      <c r="BV13" s="27"/>
      <c r="BW13" s="27"/>
    </row>
    <row r="14" spans="1:93" s="2" customFormat="1" x14ac:dyDescent="0.3">
      <c r="A14" s="8" t="s">
        <v>131</v>
      </c>
      <c r="B14" s="2" t="s">
        <v>26</v>
      </c>
      <c r="C14">
        <v>6650</v>
      </c>
      <c r="D14" s="30">
        <v>-1.039353755</v>
      </c>
      <c r="E14" s="10">
        <v>-1.0494703620000001</v>
      </c>
      <c r="F14" s="10">
        <v>-1.029237148</v>
      </c>
      <c r="G14" s="10">
        <v>0</v>
      </c>
      <c r="H14" s="10">
        <v>-213.9860185</v>
      </c>
      <c r="I14" s="10">
        <v>7091.7592178000004</v>
      </c>
      <c r="J14">
        <v>7553</v>
      </c>
      <c r="K14" s="30">
        <v>-1.037332836</v>
      </c>
      <c r="L14" s="10">
        <v>-1.04495735</v>
      </c>
      <c r="M14" s="10">
        <v>-1.0297083229999999</v>
      </c>
      <c r="N14" s="10">
        <v>0</v>
      </c>
      <c r="O14" s="10">
        <v>-283.4187627</v>
      </c>
      <c r="P14" s="10">
        <v>8371.3255332000008</v>
      </c>
      <c r="Q14">
        <v>8808</v>
      </c>
      <c r="R14" s="30">
        <v>-0.84115134499999999</v>
      </c>
      <c r="S14" s="10">
        <v>-0.846978644</v>
      </c>
      <c r="T14" s="10">
        <v>-0.83532404699999996</v>
      </c>
      <c r="U14" s="10">
        <v>0</v>
      </c>
      <c r="V14" s="10">
        <v>-310.48850879999998</v>
      </c>
      <c r="W14" s="10">
        <v>10405.310984</v>
      </c>
      <c r="X14" s="10">
        <v>0.75449417620000003</v>
      </c>
      <c r="Y14" s="10">
        <v>-0.31272571999999998</v>
      </c>
      <c r="Z14" s="10">
        <v>12729.482597</v>
      </c>
      <c r="AA14" s="10">
        <v>0</v>
      </c>
      <c r="AB14" s="10">
        <v>-40.07415847</v>
      </c>
      <c r="AC14" s="29">
        <v>14654.386570999999</v>
      </c>
      <c r="AD14">
        <v>1</v>
      </c>
      <c r="AE14">
        <v>2</v>
      </c>
      <c r="AF14">
        <v>2</v>
      </c>
      <c r="AG14" t="s">
        <v>9</v>
      </c>
      <c r="AH14" t="s">
        <v>300</v>
      </c>
      <c r="AI14" t="s">
        <v>9</v>
      </c>
      <c r="AJ14" t="s">
        <v>9</v>
      </c>
      <c r="AK14" t="s">
        <v>9</v>
      </c>
      <c r="AL14" t="s">
        <v>9</v>
      </c>
      <c r="AM14" s="10">
        <v>-40.07415847</v>
      </c>
      <c r="AN14" s="10">
        <v>14654.386570999999</v>
      </c>
      <c r="AO14" s="18"/>
      <c r="AP14" s="18"/>
      <c r="AQ14" s="18"/>
      <c r="AR14" s="18"/>
      <c r="AS14" s="18"/>
      <c r="AT14" s="18"/>
      <c r="AU14">
        <v>1</v>
      </c>
      <c r="AV14">
        <v>2</v>
      </c>
      <c r="AW14">
        <v>3</v>
      </c>
      <c r="AX14" t="s">
        <v>9</v>
      </c>
      <c r="AY14" t="s">
        <v>300</v>
      </c>
      <c r="AZ14" s="27" t="s">
        <v>9</v>
      </c>
      <c r="BA14" s="27" t="s">
        <v>9</v>
      </c>
      <c r="BB14" s="27" t="s">
        <v>9</v>
      </c>
      <c r="BC14" s="31" t="s">
        <v>324</v>
      </c>
      <c r="BD14" s="38"/>
      <c r="BE14" s="38"/>
      <c r="BF14" s="38"/>
      <c r="BG14" s="27" t="str">
        <f t="shared" si="0"/>
        <v>(1,2,3,b)</v>
      </c>
      <c r="BH14" s="27"/>
      <c r="BI14" s="27"/>
      <c r="BJ14" s="27"/>
      <c r="BK14" s="27"/>
      <c r="BL14" s="27"/>
      <c r="BM14" s="27"/>
      <c r="BN14" s="27"/>
      <c r="BO14" s="27"/>
      <c r="BP14" s="27"/>
      <c r="BQ14" s="27"/>
      <c r="BR14" s="27"/>
      <c r="BS14" s="27"/>
      <c r="BT14" s="27"/>
      <c r="BU14" s="27"/>
      <c r="BV14" s="27"/>
      <c r="BW14" s="27"/>
    </row>
    <row r="15" spans="1:93" x14ac:dyDescent="0.3">
      <c r="A15" s="8"/>
      <c r="B15" t="s">
        <v>31</v>
      </c>
      <c r="C15">
        <v>6946</v>
      </c>
      <c r="D15" s="30">
        <v>-1.0337480189999999</v>
      </c>
      <c r="E15" s="10">
        <v>-1.040962752</v>
      </c>
      <c r="F15" s="10">
        <v>-1.026533285</v>
      </c>
      <c r="G15" s="10">
        <v>0</v>
      </c>
      <c r="H15" s="10">
        <v>-294.0806273</v>
      </c>
      <c r="I15" s="10">
        <v>7868.3606524999996</v>
      </c>
      <c r="J15">
        <v>7754</v>
      </c>
      <c r="K15" s="30">
        <v>-0.869614471</v>
      </c>
      <c r="L15" s="10">
        <v>-0.87921510400000003</v>
      </c>
      <c r="M15" s="10">
        <v>-0.86001383899999995</v>
      </c>
      <c r="N15" s="10">
        <v>0</v>
      </c>
      <c r="O15" s="10">
        <v>-193.43593609999999</v>
      </c>
      <c r="P15" s="10">
        <v>8278.1328102999996</v>
      </c>
      <c r="Q15">
        <v>10015</v>
      </c>
      <c r="R15" s="30">
        <v>-0.91525862099999999</v>
      </c>
      <c r="S15" s="10">
        <v>-0.92294000300000001</v>
      </c>
      <c r="T15" s="10">
        <v>-0.90757723800000001</v>
      </c>
      <c r="U15" s="10">
        <v>0</v>
      </c>
      <c r="V15" s="10">
        <v>-258.10154729999999</v>
      </c>
      <c r="W15" s="10">
        <v>11041.494887000001</v>
      </c>
      <c r="X15" s="10">
        <v>3.0487999999999999E-154</v>
      </c>
      <c r="Y15" s="10">
        <v>-26.791470109999999</v>
      </c>
      <c r="Z15" s="10">
        <v>13998.391319</v>
      </c>
      <c r="AA15" s="10">
        <v>3.572651E-13</v>
      </c>
      <c r="AB15" s="10">
        <v>7.2770259981000001</v>
      </c>
      <c r="AC15" s="29">
        <v>15833.293882</v>
      </c>
      <c r="AD15">
        <v>1</v>
      </c>
      <c r="AE15">
        <v>2</v>
      </c>
      <c r="AF15">
        <v>2</v>
      </c>
      <c r="AG15" t="s">
        <v>299</v>
      </c>
      <c r="AH15" t="s">
        <v>300</v>
      </c>
      <c r="AI15" t="s">
        <v>9</v>
      </c>
      <c r="AJ15" t="s">
        <v>9</v>
      </c>
      <c r="AK15" t="s">
        <v>9</v>
      </c>
      <c r="AL15" t="s">
        <v>9</v>
      </c>
      <c r="AM15" s="10">
        <v>7.2770259981000001</v>
      </c>
      <c r="AN15" s="10">
        <v>15833.293882</v>
      </c>
      <c r="AU15">
        <v>1</v>
      </c>
      <c r="AV15">
        <v>2</v>
      </c>
      <c r="AW15">
        <v>3</v>
      </c>
      <c r="AX15" t="s">
        <v>299</v>
      </c>
      <c r="AY15" t="s">
        <v>300</v>
      </c>
      <c r="AZ15" s="5" t="s">
        <v>9</v>
      </c>
      <c r="BA15" s="5" t="s">
        <v>9</v>
      </c>
      <c r="BB15" s="5" t="s">
        <v>9</v>
      </c>
      <c r="BC15" s="31" t="s">
        <v>323</v>
      </c>
      <c r="BD15" s="36"/>
      <c r="BE15" s="36"/>
      <c r="BF15" s="36"/>
      <c r="BG15" s="27" t="str">
        <f t="shared" si="0"/>
        <v>(1,2,3,a,b)</v>
      </c>
    </row>
    <row r="16" spans="1:93" x14ac:dyDescent="0.3">
      <c r="A16" s="8"/>
      <c r="B16" t="s">
        <v>38</v>
      </c>
      <c r="C16">
        <v>8768</v>
      </c>
      <c r="D16" s="30">
        <v>-0.162723111</v>
      </c>
      <c r="E16" s="10">
        <v>-0.16748629500000001</v>
      </c>
      <c r="F16" s="10">
        <v>-0.157959926</v>
      </c>
      <c r="G16" s="10">
        <v>0</v>
      </c>
      <c r="H16" s="10">
        <v>-94.35415338</v>
      </c>
      <c r="I16" s="10">
        <v>11547.782843000001</v>
      </c>
      <c r="J16">
        <v>9485</v>
      </c>
      <c r="K16" s="30">
        <v>-0.41794426600000001</v>
      </c>
      <c r="L16" s="10">
        <v>-0.42305693900000002</v>
      </c>
      <c r="M16" s="10">
        <v>-0.412831593</v>
      </c>
      <c r="N16" s="10">
        <v>0</v>
      </c>
      <c r="O16" s="10">
        <v>-185.46424680000001</v>
      </c>
      <c r="P16" s="10">
        <v>11841.839883000001</v>
      </c>
      <c r="Q16">
        <v>10978</v>
      </c>
      <c r="R16" s="30">
        <v>-0.73048335900000005</v>
      </c>
      <c r="S16" s="10">
        <v>-0.73776223200000002</v>
      </c>
      <c r="T16" s="10">
        <v>-0.72320448599999998</v>
      </c>
      <c r="U16" s="10">
        <v>0</v>
      </c>
      <c r="V16" s="10">
        <v>-223.20858960000001</v>
      </c>
      <c r="W16" s="10">
        <v>12234.712240000001</v>
      </c>
      <c r="X16" s="10">
        <v>0</v>
      </c>
      <c r="Y16" s="10">
        <v>71.596321046</v>
      </c>
      <c r="Z16" s="10">
        <v>18232.980654999999</v>
      </c>
      <c r="AA16" s="10">
        <v>0</v>
      </c>
      <c r="AB16" s="10">
        <v>68.874073749999994</v>
      </c>
      <c r="AC16" s="29">
        <v>19099.259398999999</v>
      </c>
      <c r="AD16">
        <v>1</v>
      </c>
      <c r="AE16">
        <v>2</v>
      </c>
      <c r="AF16">
        <v>2</v>
      </c>
      <c r="AG16" t="s">
        <v>299</v>
      </c>
      <c r="AH16" t="s">
        <v>300</v>
      </c>
      <c r="AI16" t="s">
        <v>9</v>
      </c>
      <c r="AJ16" t="s">
        <v>9</v>
      </c>
      <c r="AK16" t="s">
        <v>9</v>
      </c>
      <c r="AL16" t="s">
        <v>9</v>
      </c>
      <c r="AM16" s="10">
        <v>68.874073749999994</v>
      </c>
      <c r="AN16" s="10">
        <v>19099.259398999999</v>
      </c>
      <c r="AU16">
        <v>1</v>
      </c>
      <c r="AV16">
        <v>2</v>
      </c>
      <c r="AW16">
        <v>3</v>
      </c>
      <c r="AX16" t="s">
        <v>299</v>
      </c>
      <c r="AY16" t="s">
        <v>300</v>
      </c>
      <c r="AZ16" s="5" t="s">
        <v>9</v>
      </c>
      <c r="BA16" s="5" t="s">
        <v>9</v>
      </c>
      <c r="BB16" s="5" t="s">
        <v>9</v>
      </c>
      <c r="BC16" s="31" t="s">
        <v>323</v>
      </c>
      <c r="BD16" s="36"/>
      <c r="BE16" s="36"/>
      <c r="BF16" s="36"/>
      <c r="BG16" s="27" t="str">
        <f t="shared" si="0"/>
        <v>(1,2,3,a,b)</v>
      </c>
    </row>
    <row r="17" spans="1:59" x14ac:dyDescent="0.3">
      <c r="A17" s="8"/>
      <c r="B17" t="s">
        <v>30</v>
      </c>
      <c r="C17">
        <v>2061</v>
      </c>
      <c r="D17" s="30">
        <v>-0.119407546</v>
      </c>
      <c r="E17" s="10">
        <v>-0.12946229500000001</v>
      </c>
      <c r="F17" s="10">
        <v>-0.109352797</v>
      </c>
      <c r="G17" s="10">
        <v>0</v>
      </c>
      <c r="H17" s="10">
        <v>-38.820851930000003</v>
      </c>
      <c r="I17" s="10">
        <v>2199.0199991999998</v>
      </c>
      <c r="J17">
        <v>2105</v>
      </c>
      <c r="K17" s="30">
        <v>-9.1147830999999999E-2</v>
      </c>
      <c r="L17" s="10">
        <v>-9.8090232999999999E-2</v>
      </c>
      <c r="M17" s="10">
        <v>-8.4205429999999998E-2</v>
      </c>
      <c r="N17" s="10">
        <v>0</v>
      </c>
      <c r="O17" s="10">
        <v>-50.547371439999999</v>
      </c>
      <c r="P17" s="10">
        <v>2380.8631331000001</v>
      </c>
      <c r="Q17">
        <v>2211</v>
      </c>
      <c r="R17" s="30">
        <v>-0.30514868000000001</v>
      </c>
      <c r="S17" s="10">
        <v>-0.31415899200000003</v>
      </c>
      <c r="T17" s="10">
        <v>-0.29613836700000001</v>
      </c>
      <c r="U17" s="10">
        <v>0</v>
      </c>
      <c r="V17" s="10">
        <v>-91.13953368</v>
      </c>
      <c r="W17" s="10">
        <v>2373.8714759</v>
      </c>
      <c r="X17" s="10">
        <v>5.9238415000000001E-6</v>
      </c>
      <c r="Y17" s="10">
        <v>-4.5357266510000001</v>
      </c>
      <c r="Z17" s="10">
        <v>3674.6686771</v>
      </c>
      <c r="AA17" s="10">
        <v>1.53358E-257</v>
      </c>
      <c r="AB17" s="10">
        <v>36.895034586999998</v>
      </c>
      <c r="AC17" s="29">
        <v>4096.3684376000001</v>
      </c>
      <c r="AD17">
        <v>1</v>
      </c>
      <c r="AE17">
        <v>2</v>
      </c>
      <c r="AF17">
        <v>2</v>
      </c>
      <c r="AG17" t="s">
        <v>299</v>
      </c>
      <c r="AH17" t="s">
        <v>300</v>
      </c>
      <c r="AI17" t="s">
        <v>9</v>
      </c>
      <c r="AJ17" t="s">
        <v>9</v>
      </c>
      <c r="AK17" t="s">
        <v>9</v>
      </c>
      <c r="AL17" t="s">
        <v>9</v>
      </c>
      <c r="AM17" s="10">
        <v>36.895034586999998</v>
      </c>
      <c r="AN17" s="10">
        <v>4096.3684376000001</v>
      </c>
      <c r="AU17">
        <v>1</v>
      </c>
      <c r="AV17">
        <v>2</v>
      </c>
      <c r="AW17">
        <v>3</v>
      </c>
      <c r="AX17" t="s">
        <v>299</v>
      </c>
      <c r="AY17" t="s">
        <v>300</v>
      </c>
      <c r="AZ17" s="5" t="s">
        <v>9</v>
      </c>
      <c r="BA17" s="5" t="s">
        <v>9</v>
      </c>
      <c r="BB17" s="5" t="s">
        <v>9</v>
      </c>
      <c r="BC17" s="31" t="s">
        <v>323</v>
      </c>
      <c r="BD17" s="36"/>
      <c r="BE17" s="36"/>
      <c r="BF17" s="36"/>
      <c r="BG17" s="27" t="str">
        <f t="shared" si="0"/>
        <v>(1,2,3,a,b)</v>
      </c>
    </row>
    <row r="18" spans="1:59" x14ac:dyDescent="0.3">
      <c r="A18" s="8"/>
      <c r="B18" t="s">
        <v>29</v>
      </c>
      <c r="C18">
        <v>12011</v>
      </c>
      <c r="D18" s="30">
        <v>-0.48733437400000001</v>
      </c>
      <c r="E18" s="10">
        <v>-0.50007014100000002</v>
      </c>
      <c r="F18" s="10">
        <v>-0.47459860799999998</v>
      </c>
      <c r="G18" s="10">
        <v>0</v>
      </c>
      <c r="H18" s="10">
        <v>-86.872408449999995</v>
      </c>
      <c r="I18" s="10">
        <v>12511.541922</v>
      </c>
      <c r="J18">
        <v>14527</v>
      </c>
      <c r="K18" s="30">
        <v>-0.76171958799999995</v>
      </c>
      <c r="L18" s="10">
        <v>-0.77255286899999998</v>
      </c>
      <c r="M18" s="10">
        <v>-0.75088630599999995</v>
      </c>
      <c r="N18" s="10">
        <v>0</v>
      </c>
      <c r="O18" s="10">
        <v>-152.7385194</v>
      </c>
      <c r="P18" s="10">
        <v>15295.859109999999</v>
      </c>
      <c r="Q18">
        <v>16882</v>
      </c>
      <c r="R18" s="30">
        <v>-0.19637085800000001</v>
      </c>
      <c r="S18" s="10">
        <v>-0.21005396600000001</v>
      </c>
      <c r="T18" s="10">
        <v>-0.18268775000000001</v>
      </c>
      <c r="U18" s="10">
        <v>0</v>
      </c>
      <c r="V18" s="10">
        <v>-45.132116009999997</v>
      </c>
      <c r="W18" s="10">
        <v>17417.726650000001</v>
      </c>
      <c r="X18" s="10">
        <v>1.8144899999999999E-222</v>
      </c>
      <c r="Y18" s="10">
        <v>32.167111654000003</v>
      </c>
      <c r="Z18" s="10">
        <v>24899.747661000001</v>
      </c>
      <c r="AA18" s="10">
        <v>0</v>
      </c>
      <c r="AB18" s="10">
        <v>-63.495304679999997</v>
      </c>
      <c r="AC18" s="29">
        <v>30671.564385999998</v>
      </c>
      <c r="AD18">
        <v>1</v>
      </c>
      <c r="AE18">
        <v>2</v>
      </c>
      <c r="AF18">
        <v>2</v>
      </c>
      <c r="AG18" t="s">
        <v>299</v>
      </c>
      <c r="AH18" t="s">
        <v>300</v>
      </c>
      <c r="AI18" t="s">
        <v>9</v>
      </c>
      <c r="AJ18" t="s">
        <v>9</v>
      </c>
      <c r="AK18" t="s">
        <v>9</v>
      </c>
      <c r="AL18" t="s">
        <v>9</v>
      </c>
      <c r="AM18" s="10">
        <v>-63.495304679999997</v>
      </c>
      <c r="AN18" s="10">
        <v>30671.564385999998</v>
      </c>
      <c r="AU18">
        <v>1</v>
      </c>
      <c r="AV18">
        <v>2</v>
      </c>
      <c r="AW18">
        <v>3</v>
      </c>
      <c r="AX18" t="s">
        <v>299</v>
      </c>
      <c r="AY18" t="s">
        <v>300</v>
      </c>
      <c r="AZ18" s="5" t="s">
        <v>9</v>
      </c>
      <c r="BA18" s="5" t="s">
        <v>9</v>
      </c>
      <c r="BB18" s="5" t="s">
        <v>9</v>
      </c>
      <c r="BC18" s="31" t="s">
        <v>323</v>
      </c>
      <c r="BD18" s="36"/>
      <c r="BE18" s="36"/>
      <c r="BF18" s="36"/>
      <c r="BG18" s="27" t="str">
        <f t="shared" si="0"/>
        <v>(1,2,3,a,b)</v>
      </c>
    </row>
    <row r="19" spans="1:59" x14ac:dyDescent="0.3">
      <c r="A19" s="8"/>
      <c r="B19" t="s">
        <v>32</v>
      </c>
      <c r="C19">
        <v>10252</v>
      </c>
      <c r="D19" s="30">
        <v>-0.59307850100000004</v>
      </c>
      <c r="E19" s="10">
        <v>-0.59930707999999999</v>
      </c>
      <c r="F19" s="10">
        <v>-0.58684992199999997</v>
      </c>
      <c r="G19" s="10">
        <v>0</v>
      </c>
      <c r="H19" s="10">
        <v>-204.1025425</v>
      </c>
      <c r="I19" s="10">
        <v>12098.546026</v>
      </c>
      <c r="J19">
        <v>12720</v>
      </c>
      <c r="K19" s="30">
        <v>-0.49830383700000003</v>
      </c>
      <c r="L19" s="10">
        <v>-0.50411047099999995</v>
      </c>
      <c r="M19" s="10">
        <v>-0.49249720299999999</v>
      </c>
      <c r="N19" s="10">
        <v>0</v>
      </c>
      <c r="O19" s="10">
        <v>-191.29038489999999</v>
      </c>
      <c r="P19" s="10">
        <v>15141.505487</v>
      </c>
      <c r="Q19">
        <v>15427</v>
      </c>
      <c r="R19" s="30">
        <v>-0.31682069800000001</v>
      </c>
      <c r="S19" s="10">
        <v>-0.32453478000000002</v>
      </c>
      <c r="T19" s="10">
        <v>-0.30910661499999997</v>
      </c>
      <c r="U19" s="10">
        <v>0</v>
      </c>
      <c r="V19" s="10">
        <v>-108.667123</v>
      </c>
      <c r="W19" s="10">
        <v>16996.039897999999</v>
      </c>
      <c r="X19" s="10">
        <v>2.0177500000000001E-104</v>
      </c>
      <c r="Y19" s="10">
        <v>-21.816320099999999</v>
      </c>
      <c r="Z19" s="10">
        <v>22254.856933999999</v>
      </c>
      <c r="AA19" s="10">
        <v>4.98656E-290</v>
      </c>
      <c r="AB19" s="10">
        <v>-36.8431772</v>
      </c>
      <c r="AC19" s="29">
        <v>27228.455303999999</v>
      </c>
      <c r="AD19">
        <v>1</v>
      </c>
      <c r="AE19">
        <v>2</v>
      </c>
      <c r="AF19">
        <v>2</v>
      </c>
      <c r="AG19" t="s">
        <v>299</v>
      </c>
      <c r="AH19" t="s">
        <v>300</v>
      </c>
      <c r="AI19" t="s">
        <v>9</v>
      </c>
      <c r="AJ19" t="s">
        <v>9</v>
      </c>
      <c r="AK19" t="s">
        <v>9</v>
      </c>
      <c r="AL19" t="s">
        <v>9</v>
      </c>
      <c r="AM19" s="10">
        <v>-36.8431772</v>
      </c>
      <c r="AN19" s="10">
        <v>27228.455303999999</v>
      </c>
      <c r="AU19">
        <v>1</v>
      </c>
      <c r="AV19">
        <v>2</v>
      </c>
      <c r="AW19">
        <v>3</v>
      </c>
      <c r="AX19" t="s">
        <v>299</v>
      </c>
      <c r="AY19" t="s">
        <v>300</v>
      </c>
      <c r="AZ19" s="5" t="s">
        <v>9</v>
      </c>
      <c r="BA19" s="5" t="s">
        <v>9</v>
      </c>
      <c r="BB19" s="5" t="s">
        <v>9</v>
      </c>
      <c r="BC19" s="31" t="s">
        <v>323</v>
      </c>
      <c r="BD19" s="36"/>
      <c r="BE19" s="36"/>
      <c r="BF19" s="36"/>
      <c r="BG19" s="27" t="str">
        <f t="shared" si="0"/>
        <v>(1,2,3,a,b)</v>
      </c>
    </row>
    <row r="20" spans="1:59" x14ac:dyDescent="0.3">
      <c r="A20" s="8"/>
      <c r="B20" t="s">
        <v>28</v>
      </c>
      <c r="C20">
        <v>9437</v>
      </c>
      <c r="D20" s="30">
        <v>-0.38525303100000002</v>
      </c>
      <c r="E20" s="10">
        <v>-0.39239911300000002</v>
      </c>
      <c r="F20" s="10">
        <v>-0.37810694900000003</v>
      </c>
      <c r="G20" s="10">
        <v>0</v>
      </c>
      <c r="H20" s="10">
        <v>-124.40012710000001</v>
      </c>
      <c r="I20" s="10">
        <v>10715.319878</v>
      </c>
      <c r="J20">
        <v>9753</v>
      </c>
      <c r="K20" s="30">
        <v>-0.28285981399999999</v>
      </c>
      <c r="L20" s="10">
        <v>-0.29075960699999998</v>
      </c>
      <c r="M20" s="10">
        <v>-0.27496002000000003</v>
      </c>
      <c r="N20" s="10">
        <v>0</v>
      </c>
      <c r="O20" s="10">
        <v>-91.149961250000004</v>
      </c>
      <c r="P20" s="10">
        <v>10735.046856999999</v>
      </c>
      <c r="Q20">
        <v>10185</v>
      </c>
      <c r="R20" s="30">
        <v>0.13437471540000001</v>
      </c>
      <c r="S20" s="10">
        <v>0.11844663480000001</v>
      </c>
      <c r="T20" s="10">
        <v>0.15030279590000001</v>
      </c>
      <c r="U20" s="10">
        <v>0.1060080065</v>
      </c>
      <c r="V20" s="10">
        <v>1.6165393995999999</v>
      </c>
      <c r="W20" s="10">
        <v>10422.500379999999</v>
      </c>
      <c r="X20" s="10">
        <v>1.766198E-78</v>
      </c>
      <c r="Y20" s="10">
        <v>-18.842012189999998</v>
      </c>
      <c r="Z20" s="10">
        <v>19055.191788</v>
      </c>
      <c r="AA20" s="10">
        <v>0</v>
      </c>
      <c r="AB20" s="10">
        <v>-46.000329970000003</v>
      </c>
      <c r="AC20" s="29">
        <v>14870.691137</v>
      </c>
      <c r="AD20">
        <v>1</v>
      </c>
      <c r="AE20">
        <v>2</v>
      </c>
      <c r="AF20" t="s">
        <v>9</v>
      </c>
      <c r="AG20" t="s">
        <v>299</v>
      </c>
      <c r="AH20" t="s">
        <v>300</v>
      </c>
      <c r="AI20" t="s">
        <v>9</v>
      </c>
      <c r="AJ20" t="s">
        <v>9</v>
      </c>
      <c r="AK20" t="s">
        <v>9</v>
      </c>
      <c r="AL20" t="s">
        <v>308</v>
      </c>
      <c r="AM20" s="10">
        <v>-46.000329970000003</v>
      </c>
      <c r="AN20" s="10">
        <v>14870.691137</v>
      </c>
      <c r="AU20">
        <v>1</v>
      </c>
      <c r="AV20">
        <v>2</v>
      </c>
      <c r="AW20" t="s">
        <v>9</v>
      </c>
      <c r="AX20" t="s">
        <v>299</v>
      </c>
      <c r="AY20" t="s">
        <v>300</v>
      </c>
      <c r="AZ20" s="5" t="s">
        <v>9</v>
      </c>
      <c r="BA20" s="5" t="s">
        <v>9</v>
      </c>
      <c r="BB20" s="5" t="s">
        <v>9</v>
      </c>
      <c r="BC20" s="31" t="s">
        <v>308</v>
      </c>
      <c r="BD20" s="36"/>
      <c r="BE20" s="36"/>
      <c r="BF20" s="36"/>
      <c r="BG20" s="27" t="str">
        <f t="shared" si="0"/>
        <v>(1,2,a,b)</v>
      </c>
    </row>
    <row r="21" spans="1:59" x14ac:dyDescent="0.3">
      <c r="A21" s="8"/>
      <c r="B21" t="s">
        <v>27</v>
      </c>
      <c r="C21">
        <v>6011</v>
      </c>
      <c r="D21" s="30">
        <v>-0.39107294599999998</v>
      </c>
      <c r="E21" s="10">
        <v>-0.418159434</v>
      </c>
      <c r="F21" s="10">
        <v>-0.36398645800000001</v>
      </c>
      <c r="G21" s="10">
        <v>0</v>
      </c>
      <c r="H21" s="10">
        <v>-34.225609030000001</v>
      </c>
      <c r="I21" s="10">
        <v>6065.0600230999999</v>
      </c>
      <c r="J21">
        <v>5805</v>
      </c>
      <c r="K21" s="30">
        <v>-0.600950227</v>
      </c>
      <c r="L21" s="10">
        <v>-0.62800252700000003</v>
      </c>
      <c r="M21" s="10">
        <v>-0.57389792799999995</v>
      </c>
      <c r="N21" s="10">
        <v>0</v>
      </c>
      <c r="O21" s="10">
        <v>-50.212306589999997</v>
      </c>
      <c r="P21" s="10">
        <v>5852.8133850000004</v>
      </c>
      <c r="Q21">
        <v>6492</v>
      </c>
      <c r="R21" s="30">
        <v>-0.85422654600000003</v>
      </c>
      <c r="S21" s="10">
        <v>-0.890553288</v>
      </c>
      <c r="T21" s="10">
        <v>-0.81789980299999998</v>
      </c>
      <c r="U21" s="10">
        <v>0</v>
      </c>
      <c r="V21" s="10">
        <v>-52.576915540000002</v>
      </c>
      <c r="W21" s="10">
        <v>6520.0935246999998</v>
      </c>
      <c r="X21" s="10">
        <v>8.406905E-27</v>
      </c>
      <c r="Y21" s="10">
        <v>10.744032205</v>
      </c>
      <c r="Z21" s="10">
        <v>11814</v>
      </c>
      <c r="AA21" s="10">
        <v>7.9402120000000002E-28</v>
      </c>
      <c r="AB21" s="10">
        <v>10.96214771</v>
      </c>
      <c r="AC21" s="29">
        <v>11671.981575</v>
      </c>
      <c r="AD21">
        <v>1</v>
      </c>
      <c r="AE21">
        <v>2</v>
      </c>
      <c r="AF21">
        <v>2</v>
      </c>
      <c r="AG21" t="s">
        <v>299</v>
      </c>
      <c r="AH21" t="s">
        <v>300</v>
      </c>
      <c r="AI21" t="s">
        <v>9</v>
      </c>
      <c r="AJ21" t="s">
        <v>9</v>
      </c>
      <c r="AK21" t="s">
        <v>9</v>
      </c>
      <c r="AL21" t="s">
        <v>9</v>
      </c>
      <c r="AM21" s="10">
        <v>10.96214771</v>
      </c>
      <c r="AN21" s="10">
        <v>11671.981575</v>
      </c>
      <c r="AU21">
        <v>1</v>
      </c>
      <c r="AV21">
        <v>2</v>
      </c>
      <c r="AW21">
        <v>3</v>
      </c>
      <c r="AX21" t="s">
        <v>299</v>
      </c>
      <c r="AY21" t="s">
        <v>300</v>
      </c>
      <c r="AZ21" s="5" t="s">
        <v>9</v>
      </c>
      <c r="BA21" s="5" t="s">
        <v>9</v>
      </c>
      <c r="BB21" s="5" t="s">
        <v>9</v>
      </c>
      <c r="BC21" s="31" t="s">
        <v>323</v>
      </c>
      <c r="BD21" s="36"/>
      <c r="BE21" s="36"/>
      <c r="BF21" s="36"/>
      <c r="BG21" s="27" t="str">
        <f t="shared" si="0"/>
        <v>(1,2,3,a,b)</v>
      </c>
    </row>
    <row r="22" spans="1:59" x14ac:dyDescent="0.3">
      <c r="A22" s="8"/>
      <c r="B22" t="s">
        <v>155</v>
      </c>
      <c r="C22">
        <v>4217</v>
      </c>
      <c r="D22" s="30">
        <v>-0.15302753999999999</v>
      </c>
      <c r="E22" s="10">
        <v>-0.16047824799999999</v>
      </c>
      <c r="F22" s="10">
        <v>-0.14557683299999999</v>
      </c>
      <c r="G22" s="10">
        <v>0</v>
      </c>
      <c r="H22" s="10">
        <v>-60.402354959999997</v>
      </c>
      <c r="I22" s="10">
        <v>4742.9190277999996</v>
      </c>
      <c r="J22">
        <v>4342</v>
      </c>
      <c r="K22" s="30">
        <v>-0.123138212</v>
      </c>
      <c r="L22" s="10">
        <v>-0.137781443</v>
      </c>
      <c r="M22" s="10">
        <v>-0.108494982</v>
      </c>
      <c r="N22" s="10">
        <v>0</v>
      </c>
      <c r="O22" s="10">
        <v>-28.78717705</v>
      </c>
      <c r="P22" s="10">
        <v>4466.2505841000002</v>
      </c>
      <c r="Q22">
        <v>4486</v>
      </c>
      <c r="R22" s="30">
        <v>-0.12516570799999999</v>
      </c>
      <c r="S22" s="10">
        <v>-0.13614405600000001</v>
      </c>
      <c r="T22" s="10">
        <v>-0.11418736</v>
      </c>
      <c r="U22" s="10">
        <v>0</v>
      </c>
      <c r="V22" s="10">
        <v>-43.459435290000002</v>
      </c>
      <c r="W22" s="10">
        <v>4707.5811612999996</v>
      </c>
      <c r="X22" s="10">
        <v>3.6426770000000001E-4</v>
      </c>
      <c r="Y22" s="10">
        <v>-3.5666030900000001</v>
      </c>
      <c r="Z22" s="10">
        <v>6433.8208721000001</v>
      </c>
      <c r="AA22" s="10">
        <v>0.82806612629999998</v>
      </c>
      <c r="AB22" s="10">
        <v>0.21718950379999999</v>
      </c>
      <c r="AC22" s="29">
        <v>8111.9520701000001</v>
      </c>
      <c r="AD22">
        <v>1</v>
      </c>
      <c r="AE22">
        <v>2</v>
      </c>
      <c r="AF22">
        <v>2</v>
      </c>
      <c r="AG22" t="s">
        <v>299</v>
      </c>
      <c r="AH22" t="s">
        <v>9</v>
      </c>
      <c r="AI22" t="s">
        <v>9</v>
      </c>
      <c r="AJ22" t="s">
        <v>9</v>
      </c>
      <c r="AK22" t="s">
        <v>9</v>
      </c>
      <c r="AL22" t="s">
        <v>9</v>
      </c>
      <c r="AM22" s="10">
        <v>0.21718950379999999</v>
      </c>
      <c r="AN22" s="10">
        <v>8111.9520701000001</v>
      </c>
      <c r="AU22">
        <v>1</v>
      </c>
      <c r="AV22">
        <v>2</v>
      </c>
      <c r="AW22">
        <v>3</v>
      </c>
      <c r="AX22" t="s">
        <v>299</v>
      </c>
      <c r="AY22" t="s">
        <v>9</v>
      </c>
      <c r="AZ22" s="5" t="s">
        <v>9</v>
      </c>
      <c r="BA22" s="5" t="s">
        <v>9</v>
      </c>
      <c r="BB22" s="5" t="s">
        <v>9</v>
      </c>
      <c r="BC22" s="31" t="s">
        <v>325</v>
      </c>
      <c r="BD22" s="36"/>
      <c r="BE22" s="36"/>
      <c r="BF22" s="36"/>
      <c r="BG22" s="27" t="str">
        <f t="shared" si="0"/>
        <v>(1,2,3,a)</v>
      </c>
    </row>
    <row r="23" spans="1:59" x14ac:dyDescent="0.3">
      <c r="A23" s="8"/>
      <c r="B23" t="s">
        <v>37</v>
      </c>
      <c r="C23">
        <v>8845</v>
      </c>
      <c r="D23" s="30">
        <v>0.50460052359999996</v>
      </c>
      <c r="E23" s="10">
        <v>0.48323693229999998</v>
      </c>
      <c r="F23" s="10">
        <v>0.52596411489999995</v>
      </c>
      <c r="G23" s="10">
        <v>0</v>
      </c>
      <c r="H23" s="10">
        <v>38.551612413000001</v>
      </c>
      <c r="I23" s="10">
        <v>8974.4084831</v>
      </c>
      <c r="J23">
        <v>10088</v>
      </c>
      <c r="K23" s="30">
        <v>0.36521259020000002</v>
      </c>
      <c r="L23" s="10">
        <v>0.34579996460000001</v>
      </c>
      <c r="M23" s="10">
        <v>0.38462521579999998</v>
      </c>
      <c r="N23" s="10">
        <v>0</v>
      </c>
      <c r="O23" s="10">
        <v>27.334237366</v>
      </c>
      <c r="P23" s="10">
        <v>10252.037409</v>
      </c>
      <c r="Q23">
        <v>11471</v>
      </c>
      <c r="R23" s="30">
        <v>0.39761226550000001</v>
      </c>
      <c r="S23" s="10">
        <v>0.37995888109999998</v>
      </c>
      <c r="T23" s="10">
        <v>0.41526564980000003</v>
      </c>
      <c r="U23" s="10">
        <v>0</v>
      </c>
      <c r="V23" s="10">
        <v>30.551550154000001</v>
      </c>
      <c r="W23" s="10">
        <v>11688.437633</v>
      </c>
      <c r="X23" s="10">
        <v>3.265806E-21</v>
      </c>
      <c r="Y23" s="10">
        <v>9.4654428463000002</v>
      </c>
      <c r="Z23" s="10">
        <v>18449.997028999998</v>
      </c>
      <c r="AA23" s="10">
        <v>1.5511522200000001E-2</v>
      </c>
      <c r="AB23" s="10">
        <v>-2.4204079269999998</v>
      </c>
      <c r="AC23" s="29">
        <v>21024.277795999998</v>
      </c>
      <c r="AD23">
        <v>1</v>
      </c>
      <c r="AE23">
        <v>2</v>
      </c>
      <c r="AF23">
        <v>2</v>
      </c>
      <c r="AG23" t="s">
        <v>299</v>
      </c>
      <c r="AH23" t="s">
        <v>300</v>
      </c>
      <c r="AI23" t="s">
        <v>9</v>
      </c>
      <c r="AJ23" t="s">
        <v>9</v>
      </c>
      <c r="AK23" t="s">
        <v>9</v>
      </c>
      <c r="AL23" t="s">
        <v>9</v>
      </c>
      <c r="AM23" s="10">
        <v>-2.4204079269999998</v>
      </c>
      <c r="AN23" s="10">
        <v>21024.277795999998</v>
      </c>
      <c r="AU23">
        <v>1</v>
      </c>
      <c r="AV23">
        <v>2</v>
      </c>
      <c r="AW23">
        <v>3</v>
      </c>
      <c r="AX23" t="s">
        <v>299</v>
      </c>
      <c r="AY23" t="s">
        <v>300</v>
      </c>
      <c r="AZ23" s="5" t="s">
        <v>9</v>
      </c>
      <c r="BA23" s="5" t="s">
        <v>9</v>
      </c>
      <c r="BB23" s="5" t="s">
        <v>9</v>
      </c>
      <c r="BC23" s="31" t="s">
        <v>323</v>
      </c>
      <c r="BD23" s="36"/>
      <c r="BE23" s="36"/>
      <c r="BF23" s="36"/>
      <c r="BG23" s="27" t="str">
        <f t="shared" si="0"/>
        <v>(1,2,3,a,b)</v>
      </c>
    </row>
    <row r="24" spans="1:59" x14ac:dyDescent="0.3">
      <c r="A24" s="8"/>
      <c r="B24" t="s">
        <v>132</v>
      </c>
      <c r="C24">
        <v>9779</v>
      </c>
      <c r="D24" s="30">
        <v>-0.104424409</v>
      </c>
      <c r="E24" s="10">
        <v>-0.11247341499999999</v>
      </c>
      <c r="F24" s="10">
        <v>-9.6375402999999998E-2</v>
      </c>
      <c r="G24" s="10">
        <v>0</v>
      </c>
      <c r="H24" s="10">
        <v>-44.484683050000001</v>
      </c>
      <c r="I24" s="10">
        <v>10815.956466</v>
      </c>
      <c r="J24">
        <v>13225</v>
      </c>
      <c r="K24" s="30">
        <v>-2.5548976000000001E-2</v>
      </c>
      <c r="L24" s="10">
        <v>-3.6777163000000002E-2</v>
      </c>
      <c r="M24" s="10">
        <v>-1.4320789E-2</v>
      </c>
      <c r="N24" s="10">
        <v>0</v>
      </c>
      <c r="O24" s="10">
        <v>-20.52029477</v>
      </c>
      <c r="P24" s="10">
        <v>13875.965553</v>
      </c>
      <c r="Q24">
        <v>14153</v>
      </c>
      <c r="R24" s="30">
        <v>3.2974583600000003E-2</v>
      </c>
      <c r="S24" s="10">
        <v>2.0387101000000001E-2</v>
      </c>
      <c r="T24" s="10">
        <v>4.5562066300000002E-2</v>
      </c>
      <c r="U24" s="10">
        <v>0</v>
      </c>
      <c r="V24" s="10">
        <v>-13.6121781</v>
      </c>
      <c r="W24" s="10">
        <v>14684.924430999999</v>
      </c>
      <c r="X24" s="10">
        <v>5.3762399999999999E-29</v>
      </c>
      <c r="Y24" s="10">
        <v>-11.19124485</v>
      </c>
      <c r="Z24" s="10">
        <v>22329.013487</v>
      </c>
      <c r="AA24" s="10">
        <v>1.061578E-11</v>
      </c>
      <c r="AB24" s="10">
        <v>-6.8008485939999996</v>
      </c>
      <c r="AC24" s="29">
        <v>27186.777662</v>
      </c>
      <c r="AD24">
        <v>1</v>
      </c>
      <c r="AE24">
        <v>2</v>
      </c>
      <c r="AF24">
        <v>2</v>
      </c>
      <c r="AG24" t="s">
        <v>299</v>
      </c>
      <c r="AH24" t="s">
        <v>300</v>
      </c>
      <c r="AI24" t="s">
        <v>9</v>
      </c>
      <c r="AJ24" t="s">
        <v>9</v>
      </c>
      <c r="AK24" t="s">
        <v>9</v>
      </c>
      <c r="AL24" t="s">
        <v>9</v>
      </c>
      <c r="AM24" s="10">
        <v>-6.8008485939999996</v>
      </c>
      <c r="AN24" s="10">
        <v>27186.777662</v>
      </c>
      <c r="AU24">
        <v>1</v>
      </c>
      <c r="AV24">
        <v>2</v>
      </c>
      <c r="AW24">
        <v>3</v>
      </c>
      <c r="AX24" t="s">
        <v>299</v>
      </c>
      <c r="AY24" t="s">
        <v>300</v>
      </c>
      <c r="AZ24" s="5" t="s">
        <v>9</v>
      </c>
      <c r="BA24" s="5" t="s">
        <v>9</v>
      </c>
      <c r="BB24" s="5" t="s">
        <v>9</v>
      </c>
      <c r="BC24" s="31" t="s">
        <v>323</v>
      </c>
      <c r="BD24" s="36"/>
      <c r="BE24" s="36"/>
      <c r="BF24" s="36"/>
      <c r="BG24" s="27" t="str">
        <f t="shared" si="0"/>
        <v>(1,2,3,a,b)</v>
      </c>
    </row>
    <row r="25" spans="1:59" x14ac:dyDescent="0.3">
      <c r="A25" s="8"/>
      <c r="B25" t="s">
        <v>33</v>
      </c>
      <c r="C25">
        <v>20051</v>
      </c>
      <c r="D25" s="30">
        <v>0.42104935399999999</v>
      </c>
      <c r="E25" s="10">
        <v>0.41096138510000002</v>
      </c>
      <c r="F25" s="10">
        <v>0.43113732300000002</v>
      </c>
      <c r="G25" s="10">
        <v>0</v>
      </c>
      <c r="H25" s="10">
        <v>64.646526921000003</v>
      </c>
      <c r="I25" s="10">
        <v>21392.339381000002</v>
      </c>
      <c r="J25">
        <v>20731</v>
      </c>
      <c r="K25" s="30">
        <v>0.47466281469999999</v>
      </c>
      <c r="L25" s="10">
        <v>0.46304228219999999</v>
      </c>
      <c r="M25" s="10">
        <v>0.48628334719999999</v>
      </c>
      <c r="N25" s="10">
        <v>0</v>
      </c>
      <c r="O25" s="10">
        <v>63.592990870000001</v>
      </c>
      <c r="P25" s="10">
        <v>21683.289135999999</v>
      </c>
      <c r="Q25">
        <v>22505</v>
      </c>
      <c r="R25" s="30">
        <v>0.4142858036</v>
      </c>
      <c r="S25" s="10">
        <v>0.40288275779999999</v>
      </c>
      <c r="T25" s="10">
        <v>0.42568884950000002</v>
      </c>
      <c r="U25" s="10">
        <v>0</v>
      </c>
      <c r="V25" s="10">
        <v>49.822277196000002</v>
      </c>
      <c r="W25" s="10">
        <v>23537.665148</v>
      </c>
      <c r="X25" s="10">
        <v>8.6759819999999999E-12</v>
      </c>
      <c r="Y25" s="10">
        <v>-6.8289391439999996</v>
      </c>
      <c r="Z25" s="10">
        <v>40159.638362999998</v>
      </c>
      <c r="AA25" s="10">
        <v>3.6864849999999999E-13</v>
      </c>
      <c r="AB25" s="10">
        <v>7.2688696088000002</v>
      </c>
      <c r="AC25" s="29">
        <v>43075.711666000003</v>
      </c>
      <c r="AD25">
        <v>1</v>
      </c>
      <c r="AE25">
        <v>2</v>
      </c>
      <c r="AF25">
        <v>2</v>
      </c>
      <c r="AG25" t="s">
        <v>299</v>
      </c>
      <c r="AH25" t="s">
        <v>300</v>
      </c>
      <c r="AI25" t="s">
        <v>9</v>
      </c>
      <c r="AJ25" t="s">
        <v>9</v>
      </c>
      <c r="AK25" t="s">
        <v>9</v>
      </c>
      <c r="AL25" t="s">
        <v>9</v>
      </c>
      <c r="AM25" s="10">
        <v>7.2688696088000002</v>
      </c>
      <c r="AN25" s="10">
        <v>43075.711666000003</v>
      </c>
      <c r="AU25">
        <v>1</v>
      </c>
      <c r="AV25">
        <v>2</v>
      </c>
      <c r="AW25">
        <v>3</v>
      </c>
      <c r="AX25" t="s">
        <v>299</v>
      </c>
      <c r="AY25" t="s">
        <v>300</v>
      </c>
      <c r="AZ25" s="5" t="s">
        <v>9</v>
      </c>
      <c r="BA25" s="5" t="s">
        <v>9</v>
      </c>
      <c r="BB25" s="5" t="s">
        <v>9</v>
      </c>
      <c r="BC25" s="31" t="s">
        <v>323</v>
      </c>
      <c r="BD25" s="36"/>
      <c r="BE25" s="36"/>
      <c r="BF25" s="36"/>
      <c r="BG25" s="27" t="str">
        <f t="shared" si="0"/>
        <v>(1,2,3,a,b)</v>
      </c>
    </row>
    <row r="26" spans="1:59" x14ac:dyDescent="0.3">
      <c r="A26" s="8"/>
      <c r="B26" t="s">
        <v>112</v>
      </c>
      <c r="C26">
        <v>4138</v>
      </c>
      <c r="D26" s="30">
        <v>-0.285584167</v>
      </c>
      <c r="E26" s="10">
        <v>-0.29224435300000001</v>
      </c>
      <c r="F26" s="10">
        <v>-0.27892398099999999</v>
      </c>
      <c r="G26" s="10">
        <v>0</v>
      </c>
      <c r="H26" s="10">
        <v>-104.58932369999999</v>
      </c>
      <c r="I26" s="10">
        <v>4786.1241031999998</v>
      </c>
      <c r="J26">
        <v>4374</v>
      </c>
      <c r="K26" s="30">
        <v>0.16800730119999999</v>
      </c>
      <c r="L26" s="10">
        <v>0.1479609097</v>
      </c>
      <c r="M26" s="10">
        <v>0.1880536927</v>
      </c>
      <c r="N26" s="10">
        <v>4.2965629999999999E-13</v>
      </c>
      <c r="O26" s="10">
        <v>7.2677530608999996</v>
      </c>
      <c r="P26" s="10">
        <v>4440.1013088999998</v>
      </c>
      <c r="Q26">
        <v>4670</v>
      </c>
      <c r="R26" s="30">
        <v>0.2034058742</v>
      </c>
      <c r="S26" s="10">
        <v>0.18608858649999999</v>
      </c>
      <c r="T26" s="10">
        <v>0.220723162</v>
      </c>
      <c r="U26" s="10">
        <v>0</v>
      </c>
      <c r="V26" s="10">
        <v>9.2651169793000001</v>
      </c>
      <c r="W26" s="10">
        <v>4761.4503026000002</v>
      </c>
      <c r="X26" s="10">
        <v>0</v>
      </c>
      <c r="Y26" s="10">
        <v>-42.097989509999998</v>
      </c>
      <c r="Z26" s="10">
        <v>5323.0997418999996</v>
      </c>
      <c r="AA26" s="10">
        <v>8.8144506000000008E-3</v>
      </c>
      <c r="AB26" s="10">
        <v>-2.6197554580000002</v>
      </c>
      <c r="AC26" s="29">
        <v>8763.9412032</v>
      </c>
      <c r="AD26">
        <v>1</v>
      </c>
      <c r="AE26">
        <v>2</v>
      </c>
      <c r="AF26">
        <v>2</v>
      </c>
      <c r="AG26" t="s">
        <v>299</v>
      </c>
      <c r="AH26" t="s">
        <v>300</v>
      </c>
      <c r="AI26" t="s">
        <v>9</v>
      </c>
      <c r="AJ26" t="s">
        <v>9</v>
      </c>
      <c r="AK26" t="s">
        <v>9</v>
      </c>
      <c r="AL26" t="s">
        <v>9</v>
      </c>
      <c r="AM26" s="10">
        <v>-2.6197554580000002</v>
      </c>
      <c r="AN26" s="10">
        <v>8763.9412032</v>
      </c>
      <c r="AU26">
        <v>1</v>
      </c>
      <c r="AV26">
        <v>2</v>
      </c>
      <c r="AW26">
        <v>3</v>
      </c>
      <c r="AX26" t="s">
        <v>299</v>
      </c>
      <c r="AY26" t="s">
        <v>300</v>
      </c>
      <c r="AZ26" s="5" t="s">
        <v>9</v>
      </c>
      <c r="BA26" s="5" t="s">
        <v>9</v>
      </c>
      <c r="BB26" s="5" t="s">
        <v>9</v>
      </c>
      <c r="BC26" s="31" t="s">
        <v>323</v>
      </c>
      <c r="BD26" s="36"/>
      <c r="BE26" s="36"/>
      <c r="BF26" s="36"/>
      <c r="BG26" s="27" t="str">
        <f t="shared" si="0"/>
        <v>(1,2,3,a,b)</v>
      </c>
    </row>
    <row r="27" spans="1:59" x14ac:dyDescent="0.3">
      <c r="A27" s="8"/>
      <c r="B27" t="s">
        <v>156</v>
      </c>
      <c r="C27">
        <v>2801</v>
      </c>
      <c r="D27" s="30">
        <v>-0.59391727100000002</v>
      </c>
      <c r="E27" s="10">
        <v>-0.60207148700000002</v>
      </c>
      <c r="F27" s="10">
        <v>-0.58576305399999995</v>
      </c>
      <c r="G27" s="10">
        <v>0</v>
      </c>
      <c r="H27" s="10">
        <v>-158.796243</v>
      </c>
      <c r="I27" s="10">
        <v>3089.6467237000002</v>
      </c>
      <c r="J27">
        <v>2825</v>
      </c>
      <c r="K27" s="30">
        <v>-0.34872212499999999</v>
      </c>
      <c r="L27" s="10">
        <v>-0.35611155700000002</v>
      </c>
      <c r="M27" s="10">
        <v>-0.34133269399999999</v>
      </c>
      <c r="N27" s="10">
        <v>0</v>
      </c>
      <c r="O27" s="10">
        <v>-114.1533779</v>
      </c>
      <c r="P27" s="10">
        <v>3150.7150664000001</v>
      </c>
      <c r="Q27">
        <v>2922</v>
      </c>
      <c r="R27" s="30">
        <v>0.28561397360000002</v>
      </c>
      <c r="S27" s="10">
        <v>0.27184138009999997</v>
      </c>
      <c r="T27" s="10">
        <v>0.2993865671</v>
      </c>
      <c r="U27" s="10">
        <v>0</v>
      </c>
      <c r="V27" s="10">
        <v>23.232283741</v>
      </c>
      <c r="W27" s="10">
        <v>3012.7308127000001</v>
      </c>
      <c r="X27" s="10">
        <v>0</v>
      </c>
      <c r="Y27" s="10">
        <v>-43.690198260000003</v>
      </c>
      <c r="Z27" s="10">
        <v>5565.6041072999997</v>
      </c>
      <c r="AA27" s="10">
        <v>0</v>
      </c>
      <c r="AB27" s="10">
        <v>-79.578875909999994</v>
      </c>
      <c r="AC27" s="29">
        <v>4462.2540517999996</v>
      </c>
      <c r="AD27">
        <v>1</v>
      </c>
      <c r="AE27">
        <v>2</v>
      </c>
      <c r="AF27">
        <v>2</v>
      </c>
      <c r="AG27" t="s">
        <v>299</v>
      </c>
      <c r="AH27" t="s">
        <v>300</v>
      </c>
      <c r="AI27" t="s">
        <v>9</v>
      </c>
      <c r="AJ27" t="s">
        <v>9</v>
      </c>
      <c r="AK27" t="s">
        <v>9</v>
      </c>
      <c r="AL27" t="s">
        <v>9</v>
      </c>
      <c r="AM27" s="10">
        <v>-79.578875909999994</v>
      </c>
      <c r="AN27" s="10">
        <v>4462.2540517999996</v>
      </c>
      <c r="AU27">
        <v>1</v>
      </c>
      <c r="AV27">
        <v>2</v>
      </c>
      <c r="AW27">
        <v>3</v>
      </c>
      <c r="AX27" t="s">
        <v>299</v>
      </c>
      <c r="AY27" t="s">
        <v>300</v>
      </c>
      <c r="AZ27" s="5" t="s">
        <v>9</v>
      </c>
      <c r="BA27" s="5" t="s">
        <v>9</v>
      </c>
      <c r="BB27" s="5" t="s">
        <v>9</v>
      </c>
      <c r="BC27" s="31" t="s">
        <v>323</v>
      </c>
      <c r="BD27" s="36"/>
      <c r="BE27" s="36"/>
      <c r="BF27" s="36"/>
      <c r="BG27" s="27" t="str">
        <f t="shared" si="0"/>
        <v>(1,2,3,a,b)</v>
      </c>
    </row>
    <row r="28" spans="1:59" x14ac:dyDescent="0.3">
      <c r="A28" s="8"/>
      <c r="B28" t="s">
        <v>36</v>
      </c>
      <c r="C28">
        <v>5602</v>
      </c>
      <c r="D28" s="30">
        <v>0.66186000960000002</v>
      </c>
      <c r="E28" s="10">
        <v>0.64148972719999997</v>
      </c>
      <c r="F28" s="10">
        <v>0.68223029209999997</v>
      </c>
      <c r="G28" s="10">
        <v>0</v>
      </c>
      <c r="H28" s="10">
        <v>55.493445958999999</v>
      </c>
      <c r="I28" s="10">
        <v>5691.8883851999999</v>
      </c>
      <c r="J28">
        <v>5765</v>
      </c>
      <c r="K28" s="30">
        <v>0.39575550980000002</v>
      </c>
      <c r="L28" s="10">
        <v>0.38295849380000002</v>
      </c>
      <c r="M28" s="10">
        <v>0.40855252580000001</v>
      </c>
      <c r="N28" s="10">
        <v>0</v>
      </c>
      <c r="O28" s="10">
        <v>45.888015103000001</v>
      </c>
      <c r="P28" s="10">
        <v>5982.2009619</v>
      </c>
      <c r="Q28">
        <v>5921</v>
      </c>
      <c r="R28" s="30">
        <v>0.73546425169999996</v>
      </c>
      <c r="S28" s="10">
        <v>0.71683396070000005</v>
      </c>
      <c r="T28" s="10">
        <v>0.75409454269999998</v>
      </c>
      <c r="U28" s="10">
        <v>0</v>
      </c>
      <c r="V28" s="10">
        <v>64.366270244999995</v>
      </c>
      <c r="W28" s="10">
        <v>6021.2018811999997</v>
      </c>
      <c r="X28" s="10">
        <v>8.3027400000000004E-102</v>
      </c>
      <c r="Y28" s="10">
        <v>21.685136749000002</v>
      </c>
      <c r="Z28" s="10">
        <v>9462.2814235999995</v>
      </c>
      <c r="AA28" s="10">
        <v>2.3115000000000002E-183</v>
      </c>
      <c r="AB28" s="10">
        <v>-29.464366609999999</v>
      </c>
      <c r="AC28" s="29">
        <v>10437.728117000001</v>
      </c>
      <c r="AD28">
        <v>1</v>
      </c>
      <c r="AE28">
        <v>2</v>
      </c>
      <c r="AF28">
        <v>2</v>
      </c>
      <c r="AG28" t="s">
        <v>299</v>
      </c>
      <c r="AH28" t="s">
        <v>300</v>
      </c>
      <c r="AI28" t="s">
        <v>9</v>
      </c>
      <c r="AJ28" t="s">
        <v>9</v>
      </c>
      <c r="AK28" t="s">
        <v>9</v>
      </c>
      <c r="AL28" t="s">
        <v>9</v>
      </c>
      <c r="AM28" s="10">
        <v>-29.464366609999999</v>
      </c>
      <c r="AN28" s="10">
        <v>10437.728117000001</v>
      </c>
      <c r="AU28">
        <v>1</v>
      </c>
      <c r="AV28">
        <v>2</v>
      </c>
      <c r="AW28">
        <v>3</v>
      </c>
      <c r="AX28" t="s">
        <v>299</v>
      </c>
      <c r="AY28" t="s">
        <v>300</v>
      </c>
      <c r="AZ28" s="5" t="s">
        <v>9</v>
      </c>
      <c r="BA28" s="5" t="s">
        <v>9</v>
      </c>
      <c r="BB28" s="5" t="s">
        <v>9</v>
      </c>
      <c r="BC28" s="31" t="s">
        <v>323</v>
      </c>
      <c r="BD28" s="36"/>
      <c r="BE28" s="36"/>
      <c r="BF28" s="36"/>
      <c r="BG28" s="27" t="str">
        <f t="shared" si="0"/>
        <v>(1,2,3,a,b)</v>
      </c>
    </row>
    <row r="29" spans="1:59" x14ac:dyDescent="0.3">
      <c r="A29" s="8"/>
      <c r="B29" t="s">
        <v>39</v>
      </c>
      <c r="C29">
        <v>3857</v>
      </c>
      <c r="D29" s="30">
        <v>-6.2425793E-2</v>
      </c>
      <c r="E29" s="10">
        <v>-7.3804230999999998E-2</v>
      </c>
      <c r="F29" s="10">
        <v>-5.1047355000000003E-2</v>
      </c>
      <c r="G29" s="10">
        <v>0</v>
      </c>
      <c r="H29" s="10">
        <v>-24.723333019999998</v>
      </c>
      <c r="I29" s="10">
        <v>4058.3585053000002</v>
      </c>
      <c r="J29">
        <v>4042</v>
      </c>
      <c r="K29" s="30">
        <v>-9.4883799000000005E-2</v>
      </c>
      <c r="L29" s="10">
        <v>-0.108680731</v>
      </c>
      <c r="M29" s="10">
        <v>-8.1086867000000007E-2</v>
      </c>
      <c r="N29" s="10">
        <v>0</v>
      </c>
      <c r="O29" s="10">
        <v>-26.543391799999998</v>
      </c>
      <c r="P29" s="10">
        <v>4172.4605689999999</v>
      </c>
      <c r="Q29">
        <v>4302</v>
      </c>
      <c r="R29" s="30">
        <v>0.19152859999999999</v>
      </c>
      <c r="S29" s="10">
        <v>0.18488689280000001</v>
      </c>
      <c r="T29" s="10">
        <v>0.19817030720000001</v>
      </c>
      <c r="U29" s="10">
        <v>0</v>
      </c>
      <c r="V29" s="10">
        <v>20.108218786999998</v>
      </c>
      <c r="W29" s="10">
        <v>4896.3936524000001</v>
      </c>
      <c r="X29" s="10">
        <v>3.7546390000000002E-4</v>
      </c>
      <c r="Y29" s="10">
        <v>3.5583356325</v>
      </c>
      <c r="Z29" s="10">
        <v>7682.7163641999996</v>
      </c>
      <c r="AA29" s="10">
        <v>3.9281000000000002E-265</v>
      </c>
      <c r="AB29" s="10">
        <v>-36.671366849999998</v>
      </c>
      <c r="AC29" s="29">
        <v>5836.4829252999998</v>
      </c>
      <c r="AD29">
        <v>1</v>
      </c>
      <c r="AE29">
        <v>2</v>
      </c>
      <c r="AF29">
        <v>2</v>
      </c>
      <c r="AG29" t="s">
        <v>299</v>
      </c>
      <c r="AH29" t="s">
        <v>300</v>
      </c>
      <c r="AI29" t="s">
        <v>9</v>
      </c>
      <c r="AJ29" t="s">
        <v>9</v>
      </c>
      <c r="AK29" t="s">
        <v>9</v>
      </c>
      <c r="AL29" t="s">
        <v>9</v>
      </c>
      <c r="AM29" s="10">
        <v>-36.671366849999998</v>
      </c>
      <c r="AN29" s="10">
        <v>5836.4829252999998</v>
      </c>
      <c r="AU29">
        <v>1</v>
      </c>
      <c r="AV29">
        <v>2</v>
      </c>
      <c r="AW29">
        <v>3</v>
      </c>
      <c r="AX29" t="s">
        <v>299</v>
      </c>
      <c r="AY29" t="s">
        <v>300</v>
      </c>
      <c r="AZ29" s="5" t="s">
        <v>9</v>
      </c>
      <c r="BA29" s="5" t="s">
        <v>9</v>
      </c>
      <c r="BB29" s="5" t="s">
        <v>9</v>
      </c>
      <c r="BC29" s="31" t="s">
        <v>323</v>
      </c>
      <c r="BD29" s="36"/>
      <c r="BE29" s="36"/>
      <c r="BF29" s="36"/>
      <c r="BG29" s="27" t="str">
        <f t="shared" si="0"/>
        <v>(1,2,3,a,b)</v>
      </c>
    </row>
    <row r="30" spans="1:59" x14ac:dyDescent="0.3">
      <c r="A30" s="8"/>
      <c r="B30" t="s">
        <v>35</v>
      </c>
      <c r="C30">
        <v>4960</v>
      </c>
      <c r="D30" s="30">
        <v>5.5655421199999999E-2</v>
      </c>
      <c r="E30" s="10">
        <v>3.9693399900000002E-2</v>
      </c>
      <c r="F30" s="10">
        <v>7.1617442500000003E-2</v>
      </c>
      <c r="G30" s="10">
        <v>8.9041399999999996E-4</v>
      </c>
      <c r="H30" s="10">
        <v>-3.3250087719999999</v>
      </c>
      <c r="I30" s="10">
        <v>5090.3933550000002</v>
      </c>
      <c r="J30">
        <v>5102</v>
      </c>
      <c r="K30" s="30">
        <v>-8.0086864999999993E-2</v>
      </c>
      <c r="L30" s="10">
        <v>-9.5723521000000006E-2</v>
      </c>
      <c r="M30" s="10">
        <v>-6.4450208999999994E-2</v>
      </c>
      <c r="N30" s="10">
        <v>0</v>
      </c>
      <c r="O30" s="10">
        <v>-21.616683389999999</v>
      </c>
      <c r="P30" s="10">
        <v>5229.9480120999997</v>
      </c>
      <c r="Q30">
        <v>5653</v>
      </c>
      <c r="R30" s="30">
        <v>-0.39179560899999999</v>
      </c>
      <c r="S30" s="10">
        <v>-0.40653489100000001</v>
      </c>
      <c r="T30" s="10">
        <v>-0.37705632700000002</v>
      </c>
      <c r="U30" s="10">
        <v>0</v>
      </c>
      <c r="V30" s="10">
        <v>-67.766331919999999</v>
      </c>
      <c r="W30" s="10">
        <v>5806.7599147000001</v>
      </c>
      <c r="X30" s="10">
        <v>1.7242959999999999E-32</v>
      </c>
      <c r="Y30" s="10">
        <v>11.910516067</v>
      </c>
      <c r="Z30" s="10">
        <v>10060</v>
      </c>
      <c r="AA30" s="10">
        <v>1.04063E-171</v>
      </c>
      <c r="AB30" s="10">
        <v>28.448860965000001</v>
      </c>
      <c r="AC30" s="29">
        <v>10753</v>
      </c>
      <c r="AD30">
        <v>1</v>
      </c>
      <c r="AE30">
        <v>2</v>
      </c>
      <c r="AF30">
        <v>2</v>
      </c>
      <c r="AG30" t="s">
        <v>299</v>
      </c>
      <c r="AH30" t="s">
        <v>300</v>
      </c>
      <c r="AI30" t="s">
        <v>9</v>
      </c>
      <c r="AJ30" t="s">
        <v>9</v>
      </c>
      <c r="AK30" t="s">
        <v>9</v>
      </c>
      <c r="AL30" t="s">
        <v>9</v>
      </c>
      <c r="AM30" s="10">
        <v>28.448860965000001</v>
      </c>
      <c r="AN30" s="10">
        <v>10753</v>
      </c>
      <c r="AU30">
        <v>1</v>
      </c>
      <c r="AV30">
        <v>2</v>
      </c>
      <c r="AW30">
        <v>3</v>
      </c>
      <c r="AX30" t="s">
        <v>299</v>
      </c>
      <c r="AY30" t="s">
        <v>300</v>
      </c>
      <c r="AZ30" s="5" t="s">
        <v>9</v>
      </c>
      <c r="BA30" s="5" t="s">
        <v>9</v>
      </c>
      <c r="BB30" s="5" t="s">
        <v>9</v>
      </c>
      <c r="BC30" s="31" t="s">
        <v>323</v>
      </c>
      <c r="BD30" s="36"/>
      <c r="BE30" s="36"/>
      <c r="BF30" s="36"/>
      <c r="BG30" s="27" t="str">
        <f t="shared" si="0"/>
        <v>(1,2,3,a,b)</v>
      </c>
    </row>
    <row r="31" spans="1:59" x14ac:dyDescent="0.3">
      <c r="A31" s="8"/>
      <c r="B31" t="s">
        <v>41</v>
      </c>
      <c r="C31">
        <v>4565</v>
      </c>
      <c r="D31" s="30">
        <v>-0.25017611899999997</v>
      </c>
      <c r="E31" s="10">
        <v>-0.26854630299999999</v>
      </c>
      <c r="F31" s="10">
        <v>-0.23180593399999999</v>
      </c>
      <c r="G31" s="10">
        <v>0</v>
      </c>
      <c r="H31" s="10">
        <v>-35.371463050000003</v>
      </c>
      <c r="I31" s="10">
        <v>4655.1589802999997</v>
      </c>
      <c r="J31">
        <v>4600</v>
      </c>
      <c r="K31" s="30">
        <v>-0.16757506999999999</v>
      </c>
      <c r="L31" s="10">
        <v>-0.17902061799999999</v>
      </c>
      <c r="M31" s="10">
        <v>-0.15612952199999999</v>
      </c>
      <c r="N31" s="10">
        <v>0</v>
      </c>
      <c r="O31" s="10">
        <v>-44.188536499999998</v>
      </c>
      <c r="P31" s="10">
        <v>4817.1698919</v>
      </c>
      <c r="Q31">
        <v>4677</v>
      </c>
      <c r="R31" s="30">
        <v>-0.117853351</v>
      </c>
      <c r="S31" s="10">
        <v>-0.135030073</v>
      </c>
      <c r="T31" s="10">
        <v>-0.100676628</v>
      </c>
      <c r="U31" s="10">
        <v>0</v>
      </c>
      <c r="V31" s="10">
        <v>-27.14462829</v>
      </c>
      <c r="W31" s="10">
        <v>4770.1179844999997</v>
      </c>
      <c r="X31" s="10">
        <v>8.1423750000000002E-14</v>
      </c>
      <c r="Y31" s="10">
        <v>-7.4818736860000001</v>
      </c>
      <c r="Z31" s="10">
        <v>7651.0083090999997</v>
      </c>
      <c r="AA31" s="10">
        <v>2.3674467999999999E-6</v>
      </c>
      <c r="AB31" s="10">
        <v>-4.7226075679999999</v>
      </c>
      <c r="AC31" s="29">
        <v>8122.1554882</v>
      </c>
      <c r="AD31">
        <v>1</v>
      </c>
      <c r="AE31">
        <v>2</v>
      </c>
      <c r="AF31">
        <v>2</v>
      </c>
      <c r="AG31" t="s">
        <v>299</v>
      </c>
      <c r="AH31" t="s">
        <v>300</v>
      </c>
      <c r="AI31" t="s">
        <v>9</v>
      </c>
      <c r="AJ31" t="s">
        <v>9</v>
      </c>
      <c r="AK31" t="s">
        <v>9</v>
      </c>
      <c r="AL31" t="s">
        <v>9</v>
      </c>
      <c r="AM31" s="10">
        <v>-4.7226075679999999</v>
      </c>
      <c r="AN31" s="10">
        <v>8122.1554882</v>
      </c>
      <c r="AU31">
        <v>1</v>
      </c>
      <c r="AV31">
        <v>2</v>
      </c>
      <c r="AW31">
        <v>3</v>
      </c>
      <c r="AX31" t="s">
        <v>299</v>
      </c>
      <c r="AY31" t="s">
        <v>300</v>
      </c>
      <c r="AZ31" s="5" t="s">
        <v>9</v>
      </c>
      <c r="BA31" s="5" t="s">
        <v>9</v>
      </c>
      <c r="BB31" s="5" t="s">
        <v>9</v>
      </c>
      <c r="BC31" s="31" t="s">
        <v>323</v>
      </c>
      <c r="BD31" s="36"/>
      <c r="BE31" s="36"/>
      <c r="BF31" s="36"/>
      <c r="BG31" s="27" t="str">
        <f t="shared" si="0"/>
        <v>(1,2,3,a,b)</v>
      </c>
    </row>
    <row r="32" spans="1:59" x14ac:dyDescent="0.3">
      <c r="A32" s="8"/>
      <c r="B32" t="s">
        <v>133</v>
      </c>
      <c r="C32">
        <v>7843</v>
      </c>
      <c r="D32" s="30">
        <v>8.3569483900000005E-2</v>
      </c>
      <c r="E32" s="10">
        <v>6.7950768300000006E-2</v>
      </c>
      <c r="F32" s="10">
        <v>9.9188199500000004E-2</v>
      </c>
      <c r="G32" s="10">
        <v>0.93400189580000004</v>
      </c>
      <c r="H32" s="10">
        <v>8.2813494200000004E-2</v>
      </c>
      <c r="I32" s="10">
        <v>8059.2031909999996</v>
      </c>
      <c r="J32">
        <v>8030</v>
      </c>
      <c r="K32" s="30">
        <v>-6.4678078999999999E-2</v>
      </c>
      <c r="L32" s="10">
        <v>-7.6837158000000003E-2</v>
      </c>
      <c r="M32" s="10">
        <v>-5.2519000000000003E-2</v>
      </c>
      <c r="N32" s="10">
        <v>0</v>
      </c>
      <c r="O32" s="10">
        <v>-25.22602964</v>
      </c>
      <c r="P32" s="10">
        <v>8365.9633462999991</v>
      </c>
      <c r="Q32">
        <v>8572</v>
      </c>
      <c r="R32" s="30">
        <v>0.3023701808</v>
      </c>
      <c r="S32" s="10">
        <v>0.28717066810000003</v>
      </c>
      <c r="T32" s="10">
        <v>0.31756969350000003</v>
      </c>
      <c r="U32" s="10">
        <v>0</v>
      </c>
      <c r="V32" s="10">
        <v>23.221843362000001</v>
      </c>
      <c r="W32" s="10">
        <v>8791.5653689999999</v>
      </c>
      <c r="X32" s="10">
        <v>1.84247E-48</v>
      </c>
      <c r="Y32" s="10">
        <v>14.681717245</v>
      </c>
      <c r="Z32" s="10">
        <v>14878.683975</v>
      </c>
      <c r="AA32" s="10">
        <v>4.0179599999999997E-287</v>
      </c>
      <c r="AB32" s="10">
        <v>-36.964941639999999</v>
      </c>
      <c r="AC32" s="29">
        <v>16039.058412</v>
      </c>
      <c r="AD32" t="s">
        <v>9</v>
      </c>
      <c r="AE32">
        <v>2</v>
      </c>
      <c r="AF32">
        <v>2</v>
      </c>
      <c r="AG32" t="s">
        <v>299</v>
      </c>
      <c r="AH32" t="s">
        <v>300</v>
      </c>
      <c r="AI32" t="s">
        <v>9</v>
      </c>
      <c r="AJ32" t="s">
        <v>9</v>
      </c>
      <c r="AK32" t="s">
        <v>9</v>
      </c>
      <c r="AL32" t="s">
        <v>9</v>
      </c>
      <c r="AM32" s="10">
        <v>-36.964941639999999</v>
      </c>
      <c r="AN32" s="10">
        <v>16039.058412</v>
      </c>
      <c r="AU32" t="s">
        <v>9</v>
      </c>
      <c r="AV32">
        <v>2</v>
      </c>
      <c r="AW32">
        <v>3</v>
      </c>
      <c r="AX32" t="s">
        <v>299</v>
      </c>
      <c r="AY32" t="s">
        <v>300</v>
      </c>
      <c r="AZ32" s="5" t="s">
        <v>9</v>
      </c>
      <c r="BA32" s="5" t="s">
        <v>9</v>
      </c>
      <c r="BB32" s="5" t="s">
        <v>9</v>
      </c>
      <c r="BC32" s="31" t="s">
        <v>326</v>
      </c>
      <c r="BD32" s="36"/>
      <c r="BE32" s="36"/>
      <c r="BF32" s="36"/>
      <c r="BG32" s="27" t="str">
        <f t="shared" si="0"/>
        <v>(2,3,a,b)</v>
      </c>
    </row>
    <row r="33" spans="1:93" x14ac:dyDescent="0.3">
      <c r="A33" s="8"/>
      <c r="B33" t="s">
        <v>34</v>
      </c>
      <c r="C33">
        <v>14219</v>
      </c>
      <c r="D33" s="30">
        <v>0.15402792379999999</v>
      </c>
      <c r="E33" s="10">
        <v>0.141602702</v>
      </c>
      <c r="F33" s="10">
        <v>0.1664531457</v>
      </c>
      <c r="G33" s="10">
        <v>0</v>
      </c>
      <c r="H33" s="10">
        <v>11.100012316999999</v>
      </c>
      <c r="I33" s="10">
        <v>14842.086562</v>
      </c>
      <c r="J33">
        <v>16880</v>
      </c>
      <c r="K33" s="30">
        <v>0.19727817650000001</v>
      </c>
      <c r="L33" s="10">
        <v>0.1847140609</v>
      </c>
      <c r="M33" s="10">
        <v>0.20984229200000001</v>
      </c>
      <c r="N33" s="10">
        <v>0</v>
      </c>
      <c r="O33" s="10">
        <v>16.051252749</v>
      </c>
      <c r="P33" s="10">
        <v>17542.064977000002</v>
      </c>
      <c r="Q33">
        <v>17935</v>
      </c>
      <c r="R33" s="30">
        <v>0.22980183370000001</v>
      </c>
      <c r="S33" s="10">
        <v>0.212060675</v>
      </c>
      <c r="T33" s="10">
        <v>0.24754299239999999</v>
      </c>
      <c r="U33" s="10">
        <v>0</v>
      </c>
      <c r="V33" s="10">
        <v>11.946838076000001</v>
      </c>
      <c r="W33" s="10">
        <v>18272.119739000002</v>
      </c>
      <c r="X33" s="10">
        <v>1.6132356E-6</v>
      </c>
      <c r="Y33" s="10">
        <v>-4.797603112</v>
      </c>
      <c r="Z33" s="10">
        <v>30920.076223</v>
      </c>
      <c r="AA33" s="10">
        <v>3.3655779000000001E-3</v>
      </c>
      <c r="AB33" s="10">
        <v>-2.932431732</v>
      </c>
      <c r="AC33" s="29">
        <v>31904.665299</v>
      </c>
      <c r="AD33">
        <v>1</v>
      </c>
      <c r="AE33">
        <v>2</v>
      </c>
      <c r="AF33">
        <v>2</v>
      </c>
      <c r="AG33" t="s">
        <v>299</v>
      </c>
      <c r="AH33" t="s">
        <v>300</v>
      </c>
      <c r="AI33" t="s">
        <v>9</v>
      </c>
      <c r="AJ33" t="s">
        <v>9</v>
      </c>
      <c r="AK33" t="s">
        <v>9</v>
      </c>
      <c r="AL33" t="s">
        <v>9</v>
      </c>
      <c r="AM33" s="10">
        <v>-2.932431732</v>
      </c>
      <c r="AN33" s="10">
        <v>31904.665299</v>
      </c>
      <c r="AU33">
        <v>1</v>
      </c>
      <c r="AV33">
        <v>2</v>
      </c>
      <c r="AW33">
        <v>3</v>
      </c>
      <c r="AX33" t="s">
        <v>299</v>
      </c>
      <c r="AY33" t="s">
        <v>300</v>
      </c>
      <c r="AZ33" s="5" t="s">
        <v>9</v>
      </c>
      <c r="BA33" s="5" t="s">
        <v>9</v>
      </c>
      <c r="BB33" s="5" t="s">
        <v>9</v>
      </c>
      <c r="BC33" s="31" t="s">
        <v>323</v>
      </c>
      <c r="BD33" s="36"/>
      <c r="BE33" s="36"/>
      <c r="BF33" s="36"/>
      <c r="BG33" s="27" t="str">
        <f t="shared" si="0"/>
        <v>(1,2,3,a,b)</v>
      </c>
    </row>
    <row r="34" spans="1:93" x14ac:dyDescent="0.3">
      <c r="A34" s="8"/>
      <c r="B34" t="s">
        <v>40</v>
      </c>
      <c r="C34">
        <v>7131</v>
      </c>
      <c r="D34" s="30">
        <v>-0.51603370299999995</v>
      </c>
      <c r="E34" s="10">
        <v>-0.53249880900000002</v>
      </c>
      <c r="F34" s="10">
        <v>-0.49956859799999997</v>
      </c>
      <c r="G34" s="10">
        <v>0</v>
      </c>
      <c r="H34" s="10">
        <v>-70.871363149999993</v>
      </c>
      <c r="I34" s="10">
        <v>7307.4498733</v>
      </c>
      <c r="J34">
        <v>7456</v>
      </c>
      <c r="K34" s="30">
        <v>-0.54441811299999998</v>
      </c>
      <c r="L34" s="10">
        <v>-0.56087604800000002</v>
      </c>
      <c r="M34" s="10">
        <v>-0.52796017699999997</v>
      </c>
      <c r="N34" s="10">
        <v>0</v>
      </c>
      <c r="O34" s="10">
        <v>-75.553886739999996</v>
      </c>
      <c r="P34" s="10">
        <v>7625.0311846000004</v>
      </c>
      <c r="Q34">
        <v>7821</v>
      </c>
      <c r="R34" s="30">
        <v>2.6550670500000002E-2</v>
      </c>
      <c r="S34" s="10">
        <v>4.8773395999999998E-3</v>
      </c>
      <c r="T34" s="10">
        <v>4.8224001400000001E-2</v>
      </c>
      <c r="U34" s="10">
        <v>0</v>
      </c>
      <c r="V34" s="10">
        <v>-8.5305206550000001</v>
      </c>
      <c r="W34" s="10">
        <v>7918.6592300000002</v>
      </c>
      <c r="X34" s="10">
        <v>1.69094451E-2</v>
      </c>
      <c r="Y34" s="10">
        <v>2.3889454555</v>
      </c>
      <c r="Z34" s="10">
        <v>14583</v>
      </c>
      <c r="AA34" s="10">
        <v>0</v>
      </c>
      <c r="AB34" s="10">
        <v>-41.128033289999998</v>
      </c>
      <c r="AC34" s="29">
        <v>14410.982722000001</v>
      </c>
      <c r="AD34">
        <v>1</v>
      </c>
      <c r="AE34">
        <v>2</v>
      </c>
      <c r="AF34">
        <v>2</v>
      </c>
      <c r="AG34" t="s">
        <v>299</v>
      </c>
      <c r="AH34" t="s">
        <v>300</v>
      </c>
      <c r="AI34" t="s">
        <v>9</v>
      </c>
      <c r="AJ34" t="s">
        <v>9</v>
      </c>
      <c r="AK34" t="s">
        <v>9</v>
      </c>
      <c r="AL34" t="s">
        <v>9</v>
      </c>
      <c r="AM34" s="10">
        <v>-41.128033289999998</v>
      </c>
      <c r="AN34" s="10">
        <v>14410.982722000001</v>
      </c>
      <c r="AU34">
        <v>1</v>
      </c>
      <c r="AV34">
        <v>2</v>
      </c>
      <c r="AW34">
        <v>3</v>
      </c>
      <c r="AX34" t="s">
        <v>299</v>
      </c>
      <c r="AY34" t="s">
        <v>300</v>
      </c>
      <c r="AZ34" s="5" t="s">
        <v>9</v>
      </c>
      <c r="BA34" s="5" t="s">
        <v>9</v>
      </c>
      <c r="BB34" s="5" t="s">
        <v>9</v>
      </c>
      <c r="BC34" s="31" t="s">
        <v>323</v>
      </c>
      <c r="BD34" s="36"/>
      <c r="BE34" s="36"/>
      <c r="BF34" s="36"/>
      <c r="BG34" s="27" t="str">
        <f t="shared" si="0"/>
        <v>(1,2,3,a,b)</v>
      </c>
    </row>
    <row r="35" spans="1:93" x14ac:dyDescent="0.3">
      <c r="A35" s="8"/>
      <c r="B35" t="s">
        <v>42</v>
      </c>
      <c r="C35">
        <v>14735</v>
      </c>
      <c r="D35" s="30">
        <v>0.57343668380000001</v>
      </c>
      <c r="E35" s="10">
        <v>0.55684294329999995</v>
      </c>
      <c r="F35" s="10">
        <v>0.59003042429999997</v>
      </c>
      <c r="G35" s="10">
        <v>0</v>
      </c>
      <c r="H35" s="10">
        <v>57.594160850000002</v>
      </c>
      <c r="I35" s="10">
        <v>15094.922127</v>
      </c>
      <c r="J35">
        <v>15446</v>
      </c>
      <c r="K35" s="30">
        <v>0.59808140700000001</v>
      </c>
      <c r="L35" s="10">
        <v>0.58311804789999999</v>
      </c>
      <c r="M35" s="10">
        <v>0.61304476610000003</v>
      </c>
      <c r="N35" s="10">
        <v>0</v>
      </c>
      <c r="O35" s="10">
        <v>65.662585156999995</v>
      </c>
      <c r="P35" s="10">
        <v>15871.472669000001</v>
      </c>
      <c r="Q35">
        <v>15720</v>
      </c>
      <c r="R35" s="30">
        <v>0.6215116705</v>
      </c>
      <c r="S35" s="10">
        <v>0.60718192839999996</v>
      </c>
      <c r="T35" s="10">
        <v>0.63584141270000005</v>
      </c>
      <c r="U35" s="10">
        <v>0</v>
      </c>
      <c r="V35" s="10">
        <v>67.953999229000004</v>
      </c>
      <c r="W35" s="10">
        <v>16174.390289000001</v>
      </c>
      <c r="X35" s="10">
        <v>3.0629833700000001E-2</v>
      </c>
      <c r="Y35" s="10">
        <v>-2.161952028</v>
      </c>
      <c r="Z35" s="10">
        <v>29701.859281000001</v>
      </c>
      <c r="AA35" s="10">
        <v>2.6650751E-2</v>
      </c>
      <c r="AB35" s="10">
        <v>-2.2167008589999999</v>
      </c>
      <c r="AC35" s="29">
        <v>31078.751254999999</v>
      </c>
      <c r="AD35">
        <v>1</v>
      </c>
      <c r="AE35">
        <v>2</v>
      </c>
      <c r="AF35">
        <v>2</v>
      </c>
      <c r="AG35" t="s">
        <v>299</v>
      </c>
      <c r="AH35" t="s">
        <v>300</v>
      </c>
      <c r="AI35" t="s">
        <v>9</v>
      </c>
      <c r="AJ35" t="s">
        <v>9</v>
      </c>
      <c r="AK35" t="s">
        <v>9</v>
      </c>
      <c r="AL35" t="s">
        <v>9</v>
      </c>
      <c r="AM35" s="10">
        <v>-2.2167008589999999</v>
      </c>
      <c r="AN35" s="10">
        <v>31078.751254999999</v>
      </c>
      <c r="AU35">
        <v>1</v>
      </c>
      <c r="AV35">
        <v>2</v>
      </c>
      <c r="AW35">
        <v>3</v>
      </c>
      <c r="AX35" t="s">
        <v>299</v>
      </c>
      <c r="AY35" t="s">
        <v>300</v>
      </c>
      <c r="AZ35" s="5" t="s">
        <v>9</v>
      </c>
      <c r="BA35" s="5" t="s">
        <v>9</v>
      </c>
      <c r="BB35" s="5" t="s">
        <v>9</v>
      </c>
      <c r="BC35" s="31" t="s">
        <v>323</v>
      </c>
      <c r="BD35" s="36"/>
      <c r="BE35" s="36"/>
      <c r="BF35" s="36"/>
      <c r="BG35" s="27" t="str">
        <f t="shared" si="0"/>
        <v>(1,2,3,a,b)</v>
      </c>
    </row>
    <row r="36" spans="1:93" x14ac:dyDescent="0.3">
      <c r="A36" s="8"/>
      <c r="B36" t="s">
        <v>43</v>
      </c>
      <c r="C36">
        <v>6174</v>
      </c>
      <c r="D36" s="30">
        <v>-4.5022472000000001E-2</v>
      </c>
      <c r="E36" s="10">
        <v>-7.5406839000000003E-2</v>
      </c>
      <c r="F36" s="10">
        <v>-1.4638104000000001E-2</v>
      </c>
      <c r="G36" s="10">
        <v>2.2204459999999999E-16</v>
      </c>
      <c r="H36" s="10">
        <v>-8.2387424960000004</v>
      </c>
      <c r="I36" s="10">
        <v>6217.9216924000002</v>
      </c>
      <c r="J36">
        <v>6201</v>
      </c>
      <c r="K36" s="30">
        <v>-0.245743236</v>
      </c>
      <c r="L36" s="10">
        <v>-0.26945148400000002</v>
      </c>
      <c r="M36" s="10">
        <v>-0.22203498699999999</v>
      </c>
      <c r="N36" s="10">
        <v>0</v>
      </c>
      <c r="O36" s="10">
        <v>-27.96704553</v>
      </c>
      <c r="P36" s="10">
        <v>6267.9319408000001</v>
      </c>
      <c r="Q36">
        <v>6575</v>
      </c>
      <c r="R36" s="30">
        <v>-0.51267062399999996</v>
      </c>
      <c r="S36" s="10">
        <v>-0.53518868600000002</v>
      </c>
      <c r="T36" s="10">
        <v>-0.49015256099999999</v>
      </c>
      <c r="U36" s="10">
        <v>0</v>
      </c>
      <c r="V36" s="10">
        <v>-55.01876326</v>
      </c>
      <c r="W36" s="10">
        <v>6650.8204724999996</v>
      </c>
      <c r="X36" s="10">
        <v>2.2676660000000001E-24</v>
      </c>
      <c r="Y36" s="10">
        <v>10.209857062999999</v>
      </c>
      <c r="Z36" s="10">
        <v>11670.645855999999</v>
      </c>
      <c r="AA36" s="10">
        <v>3.6953609999999999E-57</v>
      </c>
      <c r="AB36" s="10">
        <v>16.013562545999999</v>
      </c>
      <c r="AC36" s="29">
        <v>12774</v>
      </c>
      <c r="AD36">
        <v>1</v>
      </c>
      <c r="AE36">
        <v>2</v>
      </c>
      <c r="AF36">
        <v>2</v>
      </c>
      <c r="AG36" t="s">
        <v>299</v>
      </c>
      <c r="AH36" t="s">
        <v>300</v>
      </c>
      <c r="AI36" t="s">
        <v>9</v>
      </c>
      <c r="AJ36" t="s">
        <v>9</v>
      </c>
      <c r="AK36" t="s">
        <v>9</v>
      </c>
      <c r="AL36" t="s">
        <v>9</v>
      </c>
      <c r="AM36" s="10">
        <v>16.013562545999999</v>
      </c>
      <c r="AN36" s="10">
        <v>12774</v>
      </c>
      <c r="AO36" s="2"/>
      <c r="AP36" s="2"/>
      <c r="AQ36" s="2"/>
      <c r="AR36" s="2"/>
      <c r="AS36" s="2"/>
      <c r="AT36" s="2"/>
      <c r="AU36">
        <v>1</v>
      </c>
      <c r="AV36">
        <v>2</v>
      </c>
      <c r="AW36">
        <v>3</v>
      </c>
      <c r="AX36" t="s">
        <v>299</v>
      </c>
      <c r="AY36" t="s">
        <v>300</v>
      </c>
      <c r="AZ36" s="5" t="s">
        <v>9</v>
      </c>
      <c r="BA36" s="5" t="s">
        <v>9</v>
      </c>
      <c r="BB36" s="5" t="s">
        <v>9</v>
      </c>
      <c r="BC36" s="31" t="s">
        <v>323</v>
      </c>
      <c r="BD36" s="36"/>
      <c r="BE36" s="36"/>
      <c r="BF36" s="36"/>
      <c r="BG36" s="27" t="str">
        <f t="shared" si="0"/>
        <v>(1,2,3,a,b)</v>
      </c>
      <c r="BQ36" s="32"/>
    </row>
    <row r="37" spans="1:93" s="2" customFormat="1" x14ac:dyDescent="0.3">
      <c r="A37" s="8"/>
      <c r="B37" s="2" t="s">
        <v>97</v>
      </c>
      <c r="C37">
        <v>13367</v>
      </c>
      <c r="D37" s="30">
        <v>-0.99064603100000004</v>
      </c>
      <c r="E37" s="10">
        <v>-0.99845720800000004</v>
      </c>
      <c r="F37" s="10">
        <v>-0.98283485299999995</v>
      </c>
      <c r="G37" s="10">
        <v>0</v>
      </c>
      <c r="H37" s="10">
        <v>-262.2883544</v>
      </c>
      <c r="I37" s="10">
        <v>14874.641165999999</v>
      </c>
      <c r="J37">
        <v>14624</v>
      </c>
      <c r="K37" s="30">
        <v>-0.776528369</v>
      </c>
      <c r="L37" s="10">
        <v>-0.78205348900000005</v>
      </c>
      <c r="M37" s="10">
        <v>-0.77100324899999995</v>
      </c>
      <c r="N37" s="10">
        <v>0</v>
      </c>
      <c r="O37" s="10">
        <v>-294.18537629999997</v>
      </c>
      <c r="P37" s="10">
        <v>17710.400343000001</v>
      </c>
      <c r="Q37">
        <v>16617</v>
      </c>
      <c r="R37" s="30">
        <v>-0.52777975499999996</v>
      </c>
      <c r="S37" s="10">
        <v>-0.53660697599999996</v>
      </c>
      <c r="T37" s="10">
        <v>-0.51895253299999999</v>
      </c>
      <c r="U37" s="10">
        <v>0</v>
      </c>
      <c r="V37" s="10">
        <v>-141.443682</v>
      </c>
      <c r="W37" s="10">
        <v>17899.173059000001</v>
      </c>
      <c r="X37" s="10">
        <v>0</v>
      </c>
      <c r="Y37" s="10">
        <v>-43.866186759999998</v>
      </c>
      <c r="Z37" s="10">
        <v>24484.425587999998</v>
      </c>
      <c r="AA37" s="10">
        <v>0</v>
      </c>
      <c r="AB37" s="10">
        <v>-46.820199090000003</v>
      </c>
      <c r="AC37" s="29">
        <v>27405.854277999999</v>
      </c>
      <c r="AD37">
        <v>1</v>
      </c>
      <c r="AE37">
        <v>2</v>
      </c>
      <c r="AF37">
        <v>2</v>
      </c>
      <c r="AG37" t="s">
        <v>299</v>
      </c>
      <c r="AH37" t="s">
        <v>300</v>
      </c>
      <c r="AI37" t="s">
        <v>9</v>
      </c>
      <c r="AJ37" t="s">
        <v>9</v>
      </c>
      <c r="AK37" t="s">
        <v>9</v>
      </c>
      <c r="AL37" t="s">
        <v>9</v>
      </c>
      <c r="AM37" s="10">
        <v>-46.820199090000003</v>
      </c>
      <c r="AN37" s="10">
        <v>27405.854277999999</v>
      </c>
      <c r="AO37" s="18"/>
      <c r="AP37" s="18"/>
      <c r="AQ37" s="18"/>
      <c r="AR37" s="18"/>
      <c r="AS37" s="18"/>
      <c r="AT37" s="18"/>
      <c r="AU37">
        <v>1</v>
      </c>
      <c r="AV37">
        <v>2</v>
      </c>
      <c r="AW37">
        <v>3</v>
      </c>
      <c r="AX37" t="s">
        <v>299</v>
      </c>
      <c r="AY37" t="s">
        <v>300</v>
      </c>
      <c r="AZ37" s="27" t="s">
        <v>9</v>
      </c>
      <c r="BA37" s="27" t="s">
        <v>9</v>
      </c>
      <c r="BB37" s="27" t="s">
        <v>9</v>
      </c>
      <c r="BC37" s="31" t="s">
        <v>323</v>
      </c>
      <c r="BD37" s="38"/>
      <c r="BE37" s="38"/>
      <c r="BF37" s="38"/>
      <c r="BG37" s="27" t="str">
        <f t="shared" si="0"/>
        <v>(1,2,3,a,b)</v>
      </c>
      <c r="BH37" s="27"/>
      <c r="BI37" s="27"/>
      <c r="BJ37" s="27"/>
      <c r="BK37" s="27"/>
      <c r="BL37" s="27"/>
      <c r="BM37" s="27"/>
      <c r="BN37" s="27"/>
      <c r="BO37" s="27"/>
      <c r="BP37" s="27"/>
      <c r="BQ37" s="27"/>
      <c r="BR37" s="27"/>
      <c r="BS37" s="27"/>
      <c r="BT37" s="27"/>
      <c r="BU37" s="27"/>
      <c r="BV37" s="27"/>
      <c r="BW37" s="27"/>
    </row>
    <row r="38" spans="1:93" x14ac:dyDescent="0.3">
      <c r="A38" s="8"/>
      <c r="B38" t="s">
        <v>99</v>
      </c>
      <c r="C38">
        <v>7919</v>
      </c>
      <c r="D38" s="30">
        <v>0.36004565649999998</v>
      </c>
      <c r="E38" s="10">
        <v>0.34664107599999999</v>
      </c>
      <c r="F38" s="10">
        <v>0.37345023700000002</v>
      </c>
      <c r="G38" s="10">
        <v>0</v>
      </c>
      <c r="H38" s="10">
        <v>40.155621555000003</v>
      </c>
      <c r="I38" s="10">
        <v>8216.2322516000004</v>
      </c>
      <c r="J38">
        <v>7919</v>
      </c>
      <c r="K38" s="30">
        <v>0.79338465439999994</v>
      </c>
      <c r="L38" s="10">
        <v>0.77321856200000005</v>
      </c>
      <c r="M38" s="10">
        <v>0.81355074689999995</v>
      </c>
      <c r="N38" s="10">
        <v>0</v>
      </c>
      <c r="O38" s="10">
        <v>67.790465886000007</v>
      </c>
      <c r="P38" s="10">
        <v>8038.0380882999998</v>
      </c>
      <c r="Q38">
        <v>8249</v>
      </c>
      <c r="R38" s="30">
        <v>1.2159559006</v>
      </c>
      <c r="S38" s="10">
        <v>1.1968161229000001</v>
      </c>
      <c r="T38" s="10">
        <v>1.2350956783</v>
      </c>
      <c r="U38" s="10">
        <v>0</v>
      </c>
      <c r="V38" s="10">
        <v>111.67682240000001</v>
      </c>
      <c r="W38" s="10">
        <v>8381.5461928999994</v>
      </c>
      <c r="X38" s="10">
        <v>2.6455999999999998E-258</v>
      </c>
      <c r="Y38" s="10">
        <v>-35.080218889999998</v>
      </c>
      <c r="Z38" s="10">
        <v>13770.647442</v>
      </c>
      <c r="AA38" s="10">
        <v>6.5877700000000001E-190</v>
      </c>
      <c r="AB38" s="10">
        <v>-29.793584490000001</v>
      </c>
      <c r="AC38" s="29">
        <v>16080.077966000001</v>
      </c>
      <c r="AD38">
        <v>1</v>
      </c>
      <c r="AE38">
        <v>2</v>
      </c>
      <c r="AF38">
        <v>2</v>
      </c>
      <c r="AG38" t="s">
        <v>299</v>
      </c>
      <c r="AH38" t="s">
        <v>300</v>
      </c>
      <c r="AI38" t="s">
        <v>9</v>
      </c>
      <c r="AJ38" t="s">
        <v>9</v>
      </c>
      <c r="AK38" t="s">
        <v>9</v>
      </c>
      <c r="AL38" t="s">
        <v>9</v>
      </c>
      <c r="AM38" s="10">
        <v>-29.793584490000001</v>
      </c>
      <c r="AN38" s="10">
        <v>16080.077966000001</v>
      </c>
      <c r="AU38">
        <v>1</v>
      </c>
      <c r="AV38">
        <v>2</v>
      </c>
      <c r="AW38">
        <v>3</v>
      </c>
      <c r="AX38" t="s">
        <v>299</v>
      </c>
      <c r="AY38" t="s">
        <v>300</v>
      </c>
      <c r="AZ38" s="5" t="s">
        <v>9</v>
      </c>
      <c r="BA38" s="5" t="s">
        <v>9</v>
      </c>
      <c r="BB38" s="5" t="s">
        <v>9</v>
      </c>
      <c r="BC38" s="31" t="s">
        <v>323</v>
      </c>
      <c r="BD38" s="36"/>
      <c r="BE38" s="36"/>
      <c r="BF38" s="36"/>
      <c r="BG38" s="27" t="str">
        <f t="shared" si="0"/>
        <v>(1,2,3,a,b)</v>
      </c>
    </row>
    <row r="39" spans="1:93" x14ac:dyDescent="0.3">
      <c r="A39" s="8"/>
      <c r="B39" t="s">
        <v>105</v>
      </c>
      <c r="C39">
        <v>6754</v>
      </c>
      <c r="D39" s="30">
        <v>-0.25634257999999999</v>
      </c>
      <c r="E39" s="10">
        <v>-0.29547765199999998</v>
      </c>
      <c r="F39" s="10">
        <v>-0.21720750799999999</v>
      </c>
      <c r="G39" s="10">
        <v>0</v>
      </c>
      <c r="H39" s="10">
        <v>-17.21816806</v>
      </c>
      <c r="I39" s="10">
        <v>6783.4585521999998</v>
      </c>
      <c r="J39">
        <v>8646</v>
      </c>
      <c r="K39" s="30">
        <v>-0.70062814799999995</v>
      </c>
      <c r="L39" s="10">
        <v>-0.71601858299999999</v>
      </c>
      <c r="M39" s="10">
        <v>-0.68523771300000003</v>
      </c>
      <c r="N39" s="10">
        <v>0</v>
      </c>
      <c r="O39" s="10">
        <v>-100.4853222</v>
      </c>
      <c r="P39" s="10">
        <v>8870.5821670999994</v>
      </c>
      <c r="Q39">
        <v>9149</v>
      </c>
      <c r="R39" s="30">
        <v>-0.215345224</v>
      </c>
      <c r="S39" s="10">
        <v>-0.23642199799999999</v>
      </c>
      <c r="T39" s="10">
        <v>-0.19426845000000001</v>
      </c>
      <c r="U39" s="10">
        <v>0</v>
      </c>
      <c r="V39" s="10">
        <v>-31.193051149999999</v>
      </c>
      <c r="W39" s="10">
        <v>9270.0553782999996</v>
      </c>
      <c r="X39" s="10">
        <v>5.0500020000000003E-93</v>
      </c>
      <c r="Y39" s="10">
        <v>20.710719481000002</v>
      </c>
      <c r="Z39" s="10">
        <v>8594.1317383000005</v>
      </c>
      <c r="AA39" s="10">
        <v>7.2745300000000001E-280</v>
      </c>
      <c r="AB39" s="10">
        <v>-36.450005449999999</v>
      </c>
      <c r="AC39" s="29">
        <v>16530.948339999999</v>
      </c>
      <c r="AD39">
        <v>1</v>
      </c>
      <c r="AE39">
        <v>2</v>
      </c>
      <c r="AF39">
        <v>2</v>
      </c>
      <c r="AG39" t="s">
        <v>299</v>
      </c>
      <c r="AH39" t="s">
        <v>300</v>
      </c>
      <c r="AI39" t="s">
        <v>9</v>
      </c>
      <c r="AJ39" t="s">
        <v>9</v>
      </c>
      <c r="AK39" t="s">
        <v>9</v>
      </c>
      <c r="AL39" t="s">
        <v>9</v>
      </c>
      <c r="AM39" s="10">
        <v>-36.450005449999999</v>
      </c>
      <c r="AN39" s="10">
        <v>16530.948339999999</v>
      </c>
      <c r="AU39">
        <v>1</v>
      </c>
      <c r="AV39">
        <v>2</v>
      </c>
      <c r="AW39">
        <v>3</v>
      </c>
      <c r="AX39" t="s">
        <v>299</v>
      </c>
      <c r="AY39" t="s">
        <v>300</v>
      </c>
      <c r="AZ39" s="5" t="s">
        <v>9</v>
      </c>
      <c r="BA39" s="5" t="s">
        <v>9</v>
      </c>
      <c r="BB39" s="5" t="s">
        <v>9</v>
      </c>
      <c r="BC39" s="31" t="s">
        <v>323</v>
      </c>
      <c r="BD39" s="36"/>
      <c r="BE39" s="36"/>
      <c r="BF39" s="36"/>
      <c r="BG39" s="27" t="str">
        <f t="shared" si="0"/>
        <v>(1,2,3,a,b)</v>
      </c>
    </row>
    <row r="40" spans="1:93" x14ac:dyDescent="0.3">
      <c r="A40" s="8"/>
      <c r="B40" t="s">
        <v>101</v>
      </c>
      <c r="C40">
        <v>16216</v>
      </c>
      <c r="D40" s="30">
        <v>-0.604480448</v>
      </c>
      <c r="E40" s="10">
        <v>-0.61648481799999999</v>
      </c>
      <c r="F40" s="10">
        <v>-0.59247607800000002</v>
      </c>
      <c r="G40" s="10">
        <v>0</v>
      </c>
      <c r="H40" s="10">
        <v>-110.9553178</v>
      </c>
      <c r="I40" s="10">
        <v>16978.069254000002</v>
      </c>
      <c r="J40">
        <v>16709</v>
      </c>
      <c r="K40" s="30">
        <v>-0.60078127000000003</v>
      </c>
      <c r="L40" s="10">
        <v>-0.61300474599999999</v>
      </c>
      <c r="M40" s="10">
        <v>-0.588557793</v>
      </c>
      <c r="N40" s="10">
        <v>0</v>
      </c>
      <c r="O40" s="10">
        <v>-110.19131350000001</v>
      </c>
      <c r="P40" s="10">
        <v>17401.605734000001</v>
      </c>
      <c r="Q40">
        <v>17380</v>
      </c>
      <c r="R40" s="30">
        <v>-0.292304642</v>
      </c>
      <c r="S40" s="10">
        <v>-0.30694217299999998</v>
      </c>
      <c r="T40" s="10">
        <v>-0.27766710999999999</v>
      </c>
      <c r="U40" s="10">
        <v>0</v>
      </c>
      <c r="V40" s="10">
        <v>-54.992534159999998</v>
      </c>
      <c r="W40" s="10">
        <v>17861.433475999998</v>
      </c>
      <c r="X40" s="10">
        <v>0.67213640779999995</v>
      </c>
      <c r="Y40" s="10">
        <v>-0.42322152499999999</v>
      </c>
      <c r="Z40" s="10">
        <v>32922.680770999999</v>
      </c>
      <c r="AA40" s="10">
        <v>2.2123499999999998E-217</v>
      </c>
      <c r="AB40" s="10">
        <v>-31.706400389999999</v>
      </c>
      <c r="AC40" s="29">
        <v>33247.533240999997</v>
      </c>
      <c r="AD40">
        <v>1</v>
      </c>
      <c r="AE40">
        <v>2</v>
      </c>
      <c r="AF40">
        <v>2</v>
      </c>
      <c r="AG40" t="s">
        <v>9</v>
      </c>
      <c r="AH40" t="s">
        <v>300</v>
      </c>
      <c r="AI40" t="s">
        <v>9</v>
      </c>
      <c r="AJ40" t="s">
        <v>9</v>
      </c>
      <c r="AK40" t="s">
        <v>9</v>
      </c>
      <c r="AL40" t="s">
        <v>9</v>
      </c>
      <c r="AM40" s="10">
        <v>-31.706400389999999</v>
      </c>
      <c r="AN40" s="10">
        <v>33247.533240999997</v>
      </c>
      <c r="AU40">
        <v>1</v>
      </c>
      <c r="AV40">
        <v>2</v>
      </c>
      <c r="AW40">
        <v>3</v>
      </c>
      <c r="AX40" t="s">
        <v>9</v>
      </c>
      <c r="AY40" t="s">
        <v>300</v>
      </c>
      <c r="AZ40" s="5" t="s">
        <v>9</v>
      </c>
      <c r="BA40" s="5" t="s">
        <v>9</v>
      </c>
      <c r="BB40" s="5" t="s">
        <v>9</v>
      </c>
      <c r="BC40" s="31" t="s">
        <v>324</v>
      </c>
      <c r="BD40" s="36"/>
      <c r="BE40" s="36"/>
      <c r="BF40" s="36"/>
      <c r="BG40" s="27" t="str">
        <f t="shared" si="0"/>
        <v>(1,2,3,b)</v>
      </c>
    </row>
    <row r="41" spans="1:93" x14ac:dyDescent="0.3">
      <c r="A41" s="8"/>
      <c r="B41" t="s">
        <v>104</v>
      </c>
      <c r="C41">
        <v>4804</v>
      </c>
      <c r="D41" s="30">
        <v>0.97584970930000003</v>
      </c>
      <c r="E41" s="10">
        <v>0.95253797490000003</v>
      </c>
      <c r="F41" s="10">
        <v>0.99916144370000004</v>
      </c>
      <c r="G41" s="10">
        <v>0</v>
      </c>
      <c r="H41" s="10">
        <v>74.863732099000003</v>
      </c>
      <c r="I41" s="10">
        <v>4862.4594562000002</v>
      </c>
      <c r="J41">
        <v>4958</v>
      </c>
      <c r="K41" s="30">
        <v>0.89354271780000005</v>
      </c>
      <c r="L41" s="10">
        <v>0.86783426969999999</v>
      </c>
      <c r="M41" s="10">
        <v>0.9192511659</v>
      </c>
      <c r="N41" s="10">
        <v>0</v>
      </c>
      <c r="O41" s="10">
        <v>60.874223399999998</v>
      </c>
      <c r="P41" s="10">
        <v>5003.1759534000003</v>
      </c>
      <c r="Q41">
        <v>5200</v>
      </c>
      <c r="R41" s="30">
        <v>1.0798527928999999</v>
      </c>
      <c r="S41" s="10">
        <v>1.0713672593000001</v>
      </c>
      <c r="T41" s="10">
        <v>1.0883383265</v>
      </c>
      <c r="U41" s="10">
        <v>0</v>
      </c>
      <c r="V41" s="10">
        <v>217.07834600000001</v>
      </c>
      <c r="W41" s="10">
        <v>5634.3520066999999</v>
      </c>
      <c r="X41" s="10">
        <v>3.3700201999999999E-6</v>
      </c>
      <c r="Y41" s="10">
        <v>4.6495831490999997</v>
      </c>
      <c r="Z41" s="10">
        <v>9695.1420214999998</v>
      </c>
      <c r="AA41" s="10">
        <v>6.8536409999999999E-41</v>
      </c>
      <c r="AB41" s="10">
        <v>-13.49146689</v>
      </c>
      <c r="AC41" s="29">
        <v>6027.7248226000002</v>
      </c>
      <c r="AD41">
        <v>1</v>
      </c>
      <c r="AE41">
        <v>2</v>
      </c>
      <c r="AF41">
        <v>2</v>
      </c>
      <c r="AG41" t="s">
        <v>299</v>
      </c>
      <c r="AH41" t="s">
        <v>300</v>
      </c>
      <c r="AI41" t="s">
        <v>9</v>
      </c>
      <c r="AJ41" t="s">
        <v>9</v>
      </c>
      <c r="AK41" t="s">
        <v>9</v>
      </c>
      <c r="AL41" t="s">
        <v>9</v>
      </c>
      <c r="AM41" s="10">
        <v>-13.49146689</v>
      </c>
      <c r="AN41" s="10">
        <v>6027.7248226000002</v>
      </c>
      <c r="AU41">
        <v>1</v>
      </c>
      <c r="AV41">
        <v>2</v>
      </c>
      <c r="AW41">
        <v>3</v>
      </c>
      <c r="AX41" t="s">
        <v>299</v>
      </c>
      <c r="AY41" t="s">
        <v>300</v>
      </c>
      <c r="AZ41" s="5" t="s">
        <v>9</v>
      </c>
      <c r="BA41" s="5" t="s">
        <v>9</v>
      </c>
      <c r="BB41" s="5" t="s">
        <v>9</v>
      </c>
      <c r="BC41" s="31" t="s">
        <v>323</v>
      </c>
      <c r="BD41" s="36"/>
      <c r="BE41" s="36"/>
      <c r="BF41" s="36"/>
      <c r="BG41" s="27" t="str">
        <f t="shared" si="0"/>
        <v>(1,2,3,a,b)</v>
      </c>
    </row>
    <row r="42" spans="1:93" x14ac:dyDescent="0.3">
      <c r="A42" s="8"/>
      <c r="B42" t="s">
        <v>98</v>
      </c>
      <c r="C42">
        <v>18453</v>
      </c>
      <c r="D42" s="30">
        <v>-0.75739272499999999</v>
      </c>
      <c r="E42" s="10">
        <v>-0.76131365100000004</v>
      </c>
      <c r="F42" s="10">
        <v>-0.75347179799999997</v>
      </c>
      <c r="G42" s="10">
        <v>0</v>
      </c>
      <c r="H42" s="10">
        <v>-380.61750540000003</v>
      </c>
      <c r="I42" s="10">
        <v>27357.187297</v>
      </c>
      <c r="J42">
        <v>19117</v>
      </c>
      <c r="K42" s="30">
        <v>-0.40502057899999999</v>
      </c>
      <c r="L42" s="10">
        <v>-0.41199101900000001</v>
      </c>
      <c r="M42" s="10">
        <v>-0.39805014</v>
      </c>
      <c r="N42" s="10">
        <v>0</v>
      </c>
      <c r="O42" s="10">
        <v>-135.9299723</v>
      </c>
      <c r="P42" s="10">
        <v>21606.922445</v>
      </c>
      <c r="Q42">
        <v>19969</v>
      </c>
      <c r="R42" s="30">
        <v>0.59265863799999996</v>
      </c>
      <c r="S42" s="10">
        <v>0.57941813559999999</v>
      </c>
      <c r="T42" s="10">
        <v>0.60589914040000004</v>
      </c>
      <c r="U42" s="10">
        <v>0</v>
      </c>
      <c r="V42" s="10">
        <v>69.218165533000004</v>
      </c>
      <c r="W42" s="10">
        <v>20646.360071999999</v>
      </c>
      <c r="X42" s="10">
        <v>0</v>
      </c>
      <c r="Y42" s="10">
        <v>-86.361624050000003</v>
      </c>
      <c r="Z42" s="10">
        <v>30013.917380999999</v>
      </c>
      <c r="AA42" s="10">
        <v>0</v>
      </c>
      <c r="AB42" s="10">
        <v>-130.68945629999999</v>
      </c>
      <c r="AC42" s="29">
        <v>30150.757767999999</v>
      </c>
      <c r="AD42">
        <v>1</v>
      </c>
      <c r="AE42">
        <v>2</v>
      </c>
      <c r="AF42">
        <v>2</v>
      </c>
      <c r="AG42" t="s">
        <v>299</v>
      </c>
      <c r="AH42" t="s">
        <v>300</v>
      </c>
      <c r="AI42" t="s">
        <v>9</v>
      </c>
      <c r="AJ42" t="s">
        <v>9</v>
      </c>
      <c r="AK42" t="s">
        <v>9</v>
      </c>
      <c r="AL42" t="s">
        <v>9</v>
      </c>
      <c r="AM42" s="10">
        <v>-130.68945629999999</v>
      </c>
      <c r="AN42" s="10">
        <v>30150.757767999999</v>
      </c>
      <c r="AU42">
        <v>1</v>
      </c>
      <c r="AV42">
        <v>2</v>
      </c>
      <c r="AW42">
        <v>3</v>
      </c>
      <c r="AX42" t="s">
        <v>299</v>
      </c>
      <c r="AY42" t="s">
        <v>300</v>
      </c>
      <c r="AZ42" s="5" t="s">
        <v>9</v>
      </c>
      <c r="BA42" s="5" t="s">
        <v>9</v>
      </c>
      <c r="BB42" s="5" t="s">
        <v>9</v>
      </c>
      <c r="BC42" s="31" t="s">
        <v>323</v>
      </c>
      <c r="BD42" s="36"/>
      <c r="BE42" s="36"/>
      <c r="BF42" s="36"/>
      <c r="BG42" s="27" t="str">
        <f t="shared" si="0"/>
        <v>(1,2,3,a,b)</v>
      </c>
    </row>
    <row r="43" spans="1:93" x14ac:dyDescent="0.3">
      <c r="A43" s="8"/>
      <c r="B43" t="s">
        <v>103</v>
      </c>
      <c r="C43">
        <v>3471</v>
      </c>
      <c r="D43" s="30">
        <v>-0.22503213399999999</v>
      </c>
      <c r="E43" s="10">
        <v>-0.24159573000000001</v>
      </c>
      <c r="F43" s="10">
        <v>-0.20846853800000001</v>
      </c>
      <c r="G43" s="10">
        <v>0</v>
      </c>
      <c r="H43" s="10">
        <v>-36.2300495</v>
      </c>
      <c r="I43" s="10">
        <v>3555.3627319000002</v>
      </c>
      <c r="J43">
        <v>3511</v>
      </c>
      <c r="K43" s="30">
        <v>-0.27952167900000002</v>
      </c>
      <c r="L43" s="10">
        <v>-0.29324884499999998</v>
      </c>
      <c r="M43" s="10">
        <v>-0.26579451300000001</v>
      </c>
      <c r="N43" s="10">
        <v>0</v>
      </c>
      <c r="O43" s="10">
        <v>-52.836642599999998</v>
      </c>
      <c r="P43" s="10">
        <v>3625.3701520999998</v>
      </c>
      <c r="Q43">
        <v>3540</v>
      </c>
      <c r="R43" s="30">
        <v>-0.22438418199999999</v>
      </c>
      <c r="S43" s="10">
        <v>-0.24739391799999999</v>
      </c>
      <c r="T43" s="10">
        <v>-0.20137444600000001</v>
      </c>
      <c r="U43" s="10">
        <v>0</v>
      </c>
      <c r="V43" s="10">
        <v>-29.3618624</v>
      </c>
      <c r="W43" s="10">
        <v>3578.6144551000002</v>
      </c>
      <c r="X43" s="10">
        <v>6.9971722000000005E-7</v>
      </c>
      <c r="Y43" s="10">
        <v>4.9661647553000003</v>
      </c>
      <c r="Z43" s="10">
        <v>6733.3754984999996</v>
      </c>
      <c r="AA43" s="10">
        <v>5.5365799999999998E-5</v>
      </c>
      <c r="AB43" s="10">
        <v>-4.0347549349999996</v>
      </c>
      <c r="AC43" s="29">
        <v>5769.5287768999997</v>
      </c>
      <c r="AD43">
        <v>1</v>
      </c>
      <c r="AE43">
        <v>2</v>
      </c>
      <c r="AF43">
        <v>2</v>
      </c>
      <c r="AG43" t="s">
        <v>299</v>
      </c>
      <c r="AH43" t="s">
        <v>300</v>
      </c>
      <c r="AI43" t="s">
        <v>9</v>
      </c>
      <c r="AJ43" t="s">
        <v>9</v>
      </c>
      <c r="AK43" t="s">
        <v>9</v>
      </c>
      <c r="AL43" t="s">
        <v>9</v>
      </c>
      <c r="AM43" s="10">
        <v>-4.0347549349999996</v>
      </c>
      <c r="AN43" s="10">
        <v>5769.5287768999997</v>
      </c>
      <c r="AU43">
        <v>1</v>
      </c>
      <c r="AV43">
        <v>2</v>
      </c>
      <c r="AW43">
        <v>3</v>
      </c>
      <c r="AX43" t="s">
        <v>299</v>
      </c>
      <c r="AY43" t="s">
        <v>300</v>
      </c>
      <c r="AZ43" s="5" t="s">
        <v>9</v>
      </c>
      <c r="BA43" s="5" t="s">
        <v>9</v>
      </c>
      <c r="BB43" s="5" t="s">
        <v>9</v>
      </c>
      <c r="BC43" s="31" t="s">
        <v>323</v>
      </c>
      <c r="BD43" s="36"/>
      <c r="BE43" s="36"/>
      <c r="BF43" s="36"/>
      <c r="BG43" s="27" t="str">
        <f t="shared" si="0"/>
        <v>(1,2,3,a,b)</v>
      </c>
    </row>
    <row r="44" spans="1:93" x14ac:dyDescent="0.3">
      <c r="A44" s="8"/>
      <c r="B44" t="s">
        <v>100</v>
      </c>
      <c r="C44">
        <v>5806</v>
      </c>
      <c r="D44" s="30">
        <v>0.49625030170000001</v>
      </c>
      <c r="E44" s="10">
        <v>0.48201090169999999</v>
      </c>
      <c r="F44" s="10">
        <v>0.51048970169999996</v>
      </c>
      <c r="G44" s="10">
        <v>0</v>
      </c>
      <c r="H44" s="10">
        <v>56.441406573999998</v>
      </c>
      <c r="I44" s="10">
        <v>5998.5821007000004</v>
      </c>
      <c r="J44">
        <v>5992</v>
      </c>
      <c r="K44" s="30">
        <v>0.91983264919999996</v>
      </c>
      <c r="L44" s="10">
        <v>0.90566106069999996</v>
      </c>
      <c r="M44" s="10">
        <v>0.93400423769999996</v>
      </c>
      <c r="N44" s="10">
        <v>0</v>
      </c>
      <c r="O44" s="10">
        <v>113.45510997</v>
      </c>
      <c r="P44" s="10">
        <v>6175.613265</v>
      </c>
      <c r="Q44">
        <v>6381</v>
      </c>
      <c r="R44" s="30">
        <v>0.83944857569999998</v>
      </c>
      <c r="S44" s="10">
        <v>0.83002704679999995</v>
      </c>
      <c r="T44" s="10">
        <v>0.84887010460000001</v>
      </c>
      <c r="U44" s="10">
        <v>0</v>
      </c>
      <c r="V44" s="10">
        <v>147.02707092</v>
      </c>
      <c r="W44" s="10">
        <v>6811.6858232000004</v>
      </c>
      <c r="X44" s="10">
        <v>0</v>
      </c>
      <c r="Y44" s="10">
        <v>-41.326365000000003</v>
      </c>
      <c r="Z44" s="10">
        <v>11796</v>
      </c>
      <c r="AA44" s="10">
        <v>2.4445309999999999E-20</v>
      </c>
      <c r="AB44" s="10">
        <v>9.2598848597999996</v>
      </c>
      <c r="AC44" s="29">
        <v>10526.337792</v>
      </c>
      <c r="AD44">
        <v>1</v>
      </c>
      <c r="AE44">
        <v>2</v>
      </c>
      <c r="AF44">
        <v>2</v>
      </c>
      <c r="AG44" t="s">
        <v>299</v>
      </c>
      <c r="AH44" t="s">
        <v>300</v>
      </c>
      <c r="AI44" t="s">
        <v>9</v>
      </c>
      <c r="AJ44" t="s">
        <v>9</v>
      </c>
      <c r="AK44" t="s">
        <v>9</v>
      </c>
      <c r="AL44" t="s">
        <v>9</v>
      </c>
      <c r="AM44" s="10">
        <v>9.2598848597999996</v>
      </c>
      <c r="AN44" s="10">
        <v>10526.337792</v>
      </c>
      <c r="AU44">
        <v>1</v>
      </c>
      <c r="AV44">
        <v>2</v>
      </c>
      <c r="AW44">
        <v>3</v>
      </c>
      <c r="AX44" t="s">
        <v>299</v>
      </c>
      <c r="AY44" t="s">
        <v>300</v>
      </c>
      <c r="AZ44" s="5" t="s">
        <v>9</v>
      </c>
      <c r="BA44" s="5" t="s">
        <v>9</v>
      </c>
      <c r="BB44" s="5" t="s">
        <v>9</v>
      </c>
      <c r="BC44" s="31" t="s">
        <v>323</v>
      </c>
      <c r="BD44" s="36"/>
      <c r="BE44" s="36"/>
      <c r="BF44" s="36"/>
      <c r="BG44" s="27" t="str">
        <f t="shared" si="0"/>
        <v>(1,2,3,a,b)</v>
      </c>
    </row>
    <row r="45" spans="1:93" x14ac:dyDescent="0.3">
      <c r="A45" s="8"/>
      <c r="B45" t="s">
        <v>102</v>
      </c>
      <c r="C45">
        <v>8493</v>
      </c>
      <c r="D45" s="30">
        <v>0.81371820490000002</v>
      </c>
      <c r="E45" s="10">
        <v>0.79445499620000004</v>
      </c>
      <c r="F45" s="10">
        <v>0.8329814136</v>
      </c>
      <c r="G45" s="10">
        <v>0</v>
      </c>
      <c r="H45" s="10">
        <v>74.034533139000004</v>
      </c>
      <c r="I45" s="10">
        <v>8646.1439737000001</v>
      </c>
      <c r="J45">
        <v>9284</v>
      </c>
      <c r="K45" s="30">
        <v>0.90036307520000003</v>
      </c>
      <c r="L45" s="10">
        <v>0.88019852200000004</v>
      </c>
      <c r="M45" s="10">
        <v>0.92052762830000001</v>
      </c>
      <c r="N45" s="10">
        <v>0</v>
      </c>
      <c r="O45" s="10">
        <v>78.150290302000002</v>
      </c>
      <c r="P45" s="10">
        <v>9423.7285236000007</v>
      </c>
      <c r="Q45">
        <v>10083</v>
      </c>
      <c r="R45" s="30">
        <v>0.94710164320000001</v>
      </c>
      <c r="S45" s="10">
        <v>0.93342336189999997</v>
      </c>
      <c r="T45" s="10">
        <v>0.96077992459999995</v>
      </c>
      <c r="U45" s="10">
        <v>0</v>
      </c>
      <c r="V45" s="10">
        <v>117.43977208</v>
      </c>
      <c r="W45" s="10">
        <v>10402.826080000001</v>
      </c>
      <c r="X45" s="10">
        <v>1.1490789E-9</v>
      </c>
      <c r="Y45" s="10">
        <v>-6.0904518220000003</v>
      </c>
      <c r="Z45" s="10">
        <v>17774.973974</v>
      </c>
      <c r="AA45" s="10">
        <v>1.7046419999999999E-4</v>
      </c>
      <c r="AB45" s="10">
        <v>-3.7600490199999999</v>
      </c>
      <c r="AC45" s="29">
        <v>16562.631891000001</v>
      </c>
      <c r="AD45">
        <v>1</v>
      </c>
      <c r="AE45">
        <v>2</v>
      </c>
      <c r="AF45">
        <v>2</v>
      </c>
      <c r="AG45" t="s">
        <v>299</v>
      </c>
      <c r="AH45" t="s">
        <v>300</v>
      </c>
      <c r="AI45" t="s">
        <v>9</v>
      </c>
      <c r="AJ45" t="s">
        <v>9</v>
      </c>
      <c r="AK45" t="s">
        <v>9</v>
      </c>
      <c r="AL45" t="s">
        <v>9</v>
      </c>
      <c r="AM45" s="10">
        <v>-3.7600490199999999</v>
      </c>
      <c r="AN45" s="10">
        <v>16562.631891000001</v>
      </c>
      <c r="AU45">
        <v>1</v>
      </c>
      <c r="AV45">
        <v>2</v>
      </c>
      <c r="AW45">
        <v>3</v>
      </c>
      <c r="AX45" t="s">
        <v>299</v>
      </c>
      <c r="AY45" t="s">
        <v>300</v>
      </c>
      <c r="AZ45" s="5" t="s">
        <v>9</v>
      </c>
      <c r="BA45" s="5" t="s">
        <v>9</v>
      </c>
      <c r="BB45" s="5" t="s">
        <v>9</v>
      </c>
      <c r="BC45" s="31" t="s">
        <v>323</v>
      </c>
      <c r="BD45" s="36"/>
      <c r="BE45" s="36"/>
      <c r="BF45" s="36"/>
      <c r="BG45" s="27" t="str">
        <f t="shared" si="0"/>
        <v>(1,2,3,a,b)</v>
      </c>
    </row>
    <row r="46" spans="1:93" x14ac:dyDescent="0.3">
      <c r="A46" s="8"/>
      <c r="B46" t="s">
        <v>106</v>
      </c>
      <c r="C46">
        <v>4209</v>
      </c>
      <c r="D46" s="30">
        <v>-0.212872387</v>
      </c>
      <c r="E46" s="10">
        <v>-0.22901293</v>
      </c>
      <c r="F46" s="10">
        <v>-0.19673184399999999</v>
      </c>
      <c r="G46" s="10">
        <v>0</v>
      </c>
      <c r="H46" s="10">
        <v>-35.697915160000001</v>
      </c>
      <c r="I46" s="10">
        <v>4317.0365416000004</v>
      </c>
      <c r="J46">
        <v>4112</v>
      </c>
      <c r="K46" s="30">
        <v>-0.232735417</v>
      </c>
      <c r="L46" s="10">
        <v>-0.249677171</v>
      </c>
      <c r="M46" s="10">
        <v>-0.215793663</v>
      </c>
      <c r="N46" s="10">
        <v>0</v>
      </c>
      <c r="O46" s="10">
        <v>-37.546556549999998</v>
      </c>
      <c r="P46" s="10">
        <v>4199.4780522999999</v>
      </c>
      <c r="Q46">
        <v>4286</v>
      </c>
      <c r="R46" s="30">
        <v>0.32074078890000002</v>
      </c>
      <c r="S46" s="10">
        <v>0.30863228079999999</v>
      </c>
      <c r="T46" s="10">
        <v>0.33284929689999998</v>
      </c>
      <c r="U46" s="10">
        <v>0</v>
      </c>
      <c r="V46" s="10">
        <v>31.993379256000001</v>
      </c>
      <c r="W46" s="10">
        <v>4459.4405688999996</v>
      </c>
      <c r="X46" s="10">
        <v>9.6105238900000001E-2</v>
      </c>
      <c r="Y46" s="10">
        <v>1.6642251869</v>
      </c>
      <c r="Z46" s="10">
        <v>8287.9759665000001</v>
      </c>
      <c r="AA46" s="10">
        <v>0</v>
      </c>
      <c r="AB46" s="10">
        <v>-52.108554529999999</v>
      </c>
      <c r="AC46" s="29">
        <v>7503.4641896000003</v>
      </c>
      <c r="AD46">
        <v>1</v>
      </c>
      <c r="AE46">
        <v>2</v>
      </c>
      <c r="AF46">
        <v>2</v>
      </c>
      <c r="AG46" t="s">
        <v>9</v>
      </c>
      <c r="AH46" t="s">
        <v>300</v>
      </c>
      <c r="AI46" t="s">
        <v>9</v>
      </c>
      <c r="AJ46" t="s">
        <v>9</v>
      </c>
      <c r="AK46" t="s">
        <v>9</v>
      </c>
      <c r="AL46" t="s">
        <v>9</v>
      </c>
      <c r="AM46" s="10">
        <v>-52.108554529999999</v>
      </c>
      <c r="AN46" s="10">
        <v>7503.4641896000003</v>
      </c>
      <c r="AU46">
        <v>1</v>
      </c>
      <c r="AV46">
        <v>2</v>
      </c>
      <c r="AW46">
        <v>3</v>
      </c>
      <c r="AX46" t="s">
        <v>9</v>
      </c>
      <c r="AY46" t="s">
        <v>300</v>
      </c>
      <c r="AZ46" s="5" t="s">
        <v>9</v>
      </c>
      <c r="BA46" s="5" t="s">
        <v>9</v>
      </c>
      <c r="BB46" s="5" t="s">
        <v>9</v>
      </c>
      <c r="BC46" s="31" t="s">
        <v>324</v>
      </c>
      <c r="BD46" s="36"/>
      <c r="BE46" s="36"/>
      <c r="BF46" s="36"/>
      <c r="BG46" s="27" t="str">
        <f t="shared" si="0"/>
        <v>(1,2,3,b)</v>
      </c>
    </row>
    <row r="47" spans="1:93" x14ac:dyDescent="0.3">
      <c r="A47" s="8"/>
      <c r="B47" t="s">
        <v>108</v>
      </c>
      <c r="C47">
        <v>6559</v>
      </c>
      <c r="D47" s="30">
        <v>-0.27600093599999997</v>
      </c>
      <c r="E47" s="10">
        <v>-0.29046049899999998</v>
      </c>
      <c r="F47" s="10">
        <v>-0.26154137300000002</v>
      </c>
      <c r="G47" s="10">
        <v>0</v>
      </c>
      <c r="H47" s="10">
        <v>-48.276080409999999</v>
      </c>
      <c r="I47" s="10">
        <v>6770.0527777999996</v>
      </c>
      <c r="J47">
        <v>6916</v>
      </c>
      <c r="K47" s="30">
        <v>-0.58893112700000005</v>
      </c>
      <c r="L47" s="10">
        <v>-0.60556583100000005</v>
      </c>
      <c r="M47" s="10">
        <v>-0.57229642400000003</v>
      </c>
      <c r="N47" s="10">
        <v>0</v>
      </c>
      <c r="O47" s="10">
        <v>-79.967638070000007</v>
      </c>
      <c r="P47" s="10">
        <v>7069.3252868</v>
      </c>
      <c r="Q47">
        <v>7420</v>
      </c>
      <c r="R47" s="30">
        <v>-0.47375078399999998</v>
      </c>
      <c r="S47" s="10">
        <v>-0.48976470799999999</v>
      </c>
      <c r="T47" s="10">
        <v>-0.45773686099999999</v>
      </c>
      <c r="U47" s="10">
        <v>0</v>
      </c>
      <c r="V47" s="10">
        <v>-72.408265940000007</v>
      </c>
      <c r="W47" s="10">
        <v>7590.895469</v>
      </c>
      <c r="X47" s="10">
        <v>9.4380799999999995E-166</v>
      </c>
      <c r="Y47" s="10">
        <v>27.832232214000001</v>
      </c>
      <c r="Z47" s="10">
        <v>13303.032995</v>
      </c>
      <c r="AA47" s="10">
        <v>1.6221650000000001E-22</v>
      </c>
      <c r="AB47" s="10">
        <v>-9.7794649860000007</v>
      </c>
      <c r="AC47" s="29">
        <v>14334</v>
      </c>
      <c r="AD47">
        <v>1</v>
      </c>
      <c r="AE47">
        <v>2</v>
      </c>
      <c r="AF47">
        <v>2</v>
      </c>
      <c r="AG47" t="s">
        <v>299</v>
      </c>
      <c r="AH47" t="s">
        <v>300</v>
      </c>
      <c r="AI47" t="s">
        <v>9</v>
      </c>
      <c r="AJ47" t="s">
        <v>9</v>
      </c>
      <c r="AK47" t="s">
        <v>9</v>
      </c>
      <c r="AL47" t="s">
        <v>9</v>
      </c>
      <c r="AM47" s="10">
        <v>-9.7794649860000007</v>
      </c>
      <c r="AN47" s="10">
        <v>14334</v>
      </c>
      <c r="AU47">
        <v>1</v>
      </c>
      <c r="AV47">
        <v>2</v>
      </c>
      <c r="AW47">
        <v>3</v>
      </c>
      <c r="AX47" t="s">
        <v>299</v>
      </c>
      <c r="AY47" t="s">
        <v>300</v>
      </c>
      <c r="AZ47" s="5" t="s">
        <v>9</v>
      </c>
      <c r="BA47" s="5" t="s">
        <v>9</v>
      </c>
      <c r="BB47" s="5" t="s">
        <v>9</v>
      </c>
      <c r="BC47" s="31" t="s">
        <v>323</v>
      </c>
      <c r="BD47" s="36"/>
      <c r="BE47" s="36"/>
      <c r="BF47" s="36"/>
      <c r="BG47" s="27" t="str">
        <f t="shared" si="0"/>
        <v>(1,2,3,a,b)</v>
      </c>
      <c r="BQ47" s="32"/>
      <c r="CO47" s="3"/>
    </row>
    <row r="48" spans="1:93" x14ac:dyDescent="0.3">
      <c r="A48" s="8"/>
      <c r="B48" t="s">
        <v>60</v>
      </c>
      <c r="C48">
        <v>9792</v>
      </c>
      <c r="D48" s="30">
        <v>0.59030405029999999</v>
      </c>
      <c r="E48" s="10">
        <v>0.57390720770000003</v>
      </c>
      <c r="F48" s="10">
        <v>0.60670089289999996</v>
      </c>
      <c r="G48" s="10">
        <v>0</v>
      </c>
      <c r="H48" s="10">
        <v>60.295855908999997</v>
      </c>
      <c r="I48" s="10">
        <v>10036.796883999999</v>
      </c>
      <c r="J48">
        <v>10232</v>
      </c>
      <c r="K48" s="30">
        <v>0.65886615969999995</v>
      </c>
      <c r="L48" s="10">
        <v>0.64282792700000002</v>
      </c>
      <c r="M48" s="10">
        <v>0.6749043924</v>
      </c>
      <c r="N48" s="10">
        <v>0</v>
      </c>
      <c r="O48" s="10">
        <v>68.701300586000002</v>
      </c>
      <c r="P48" s="10">
        <v>10476.699694000001</v>
      </c>
      <c r="Q48">
        <v>10589</v>
      </c>
      <c r="R48" s="30">
        <v>0.80454771810000003</v>
      </c>
      <c r="S48" s="10">
        <v>0.78918844919999998</v>
      </c>
      <c r="T48" s="10">
        <v>0.81990698699999998</v>
      </c>
      <c r="U48" s="10">
        <v>0</v>
      </c>
      <c r="V48" s="10">
        <v>86.674358917000006</v>
      </c>
      <c r="W48" s="10">
        <v>10854.780333000001</v>
      </c>
      <c r="X48" s="10">
        <v>4.7164982999999999E-9</v>
      </c>
      <c r="Y48" s="10">
        <v>-5.8594610490000001</v>
      </c>
      <c r="Z48" s="10">
        <v>20018</v>
      </c>
      <c r="AA48" s="10">
        <v>1.060967E-37</v>
      </c>
      <c r="AB48" s="10">
        <v>-12.859426709999999</v>
      </c>
      <c r="AC48" s="29">
        <v>20743.369910000001</v>
      </c>
      <c r="AD48">
        <v>1</v>
      </c>
      <c r="AE48">
        <v>2</v>
      </c>
      <c r="AF48">
        <v>2</v>
      </c>
      <c r="AG48" t="s">
        <v>299</v>
      </c>
      <c r="AH48" t="s">
        <v>300</v>
      </c>
      <c r="AI48" t="s">
        <v>9</v>
      </c>
      <c r="AJ48" t="s">
        <v>9</v>
      </c>
      <c r="AK48" t="s">
        <v>9</v>
      </c>
      <c r="AL48" t="s">
        <v>9</v>
      </c>
      <c r="AM48" s="10">
        <v>-12.859426709999999</v>
      </c>
      <c r="AN48" s="10">
        <v>20743.369910000001</v>
      </c>
      <c r="AU48">
        <v>1</v>
      </c>
      <c r="AV48">
        <v>2</v>
      </c>
      <c r="AW48">
        <v>3</v>
      </c>
      <c r="AX48" t="s">
        <v>299</v>
      </c>
      <c r="AY48" t="s">
        <v>300</v>
      </c>
      <c r="AZ48" s="5" t="s">
        <v>9</v>
      </c>
      <c r="BA48" s="5" t="s">
        <v>9</v>
      </c>
      <c r="BB48" s="5" t="s">
        <v>9</v>
      </c>
      <c r="BC48" s="31" t="s">
        <v>323</v>
      </c>
      <c r="BD48" s="36"/>
      <c r="BE48" s="36"/>
      <c r="BF48" s="36"/>
      <c r="BG48" s="27" t="str">
        <f t="shared" si="0"/>
        <v>(1,2,3,a,b)</v>
      </c>
    </row>
    <row r="49" spans="1:93" x14ac:dyDescent="0.3">
      <c r="A49" s="8"/>
      <c r="B49" t="s">
        <v>107</v>
      </c>
      <c r="C49">
        <v>6890</v>
      </c>
      <c r="D49" s="30">
        <v>-0.34963365699999999</v>
      </c>
      <c r="E49" s="10">
        <v>-0.36123082699999998</v>
      </c>
      <c r="F49" s="10">
        <v>-0.338036487</v>
      </c>
      <c r="G49" s="10">
        <v>0</v>
      </c>
      <c r="H49" s="10">
        <v>-72.218849700000007</v>
      </c>
      <c r="I49" s="10">
        <v>7236.7442530999997</v>
      </c>
      <c r="J49">
        <v>6348</v>
      </c>
      <c r="K49" s="30">
        <v>-0.65073639999999999</v>
      </c>
      <c r="L49" s="10">
        <v>-0.66076726299999999</v>
      </c>
      <c r="M49" s="10">
        <v>-0.64070553600000002</v>
      </c>
      <c r="N49" s="10">
        <v>0</v>
      </c>
      <c r="O49" s="10">
        <v>-143.25930919999999</v>
      </c>
      <c r="P49" s="10">
        <v>6740.3097975000001</v>
      </c>
      <c r="Q49">
        <v>7506</v>
      </c>
      <c r="R49" s="30">
        <v>5.8474672000000004E-3</v>
      </c>
      <c r="S49" s="10">
        <v>-9.9162959999999998E-3</v>
      </c>
      <c r="T49" s="10">
        <v>2.1611229999999999E-2</v>
      </c>
      <c r="U49" s="10">
        <v>0</v>
      </c>
      <c r="V49" s="10">
        <v>-14.255402849999999</v>
      </c>
      <c r="W49" s="10">
        <v>7684.4827858999997</v>
      </c>
      <c r="X49" s="10">
        <v>3.13063E-307</v>
      </c>
      <c r="Y49" s="10">
        <v>38.494969525000002</v>
      </c>
      <c r="Z49" s="10">
        <v>13096.419653999999</v>
      </c>
      <c r="AA49" s="10">
        <v>0</v>
      </c>
      <c r="AB49" s="10">
        <v>-68.885549359999999</v>
      </c>
      <c r="AC49" s="29">
        <v>12407.539385</v>
      </c>
      <c r="AD49">
        <v>1</v>
      </c>
      <c r="AE49">
        <v>2</v>
      </c>
      <c r="AF49">
        <v>2</v>
      </c>
      <c r="AG49" t="s">
        <v>299</v>
      </c>
      <c r="AH49" t="s">
        <v>300</v>
      </c>
      <c r="AI49" t="s">
        <v>9</v>
      </c>
      <c r="AJ49" t="s">
        <v>9</v>
      </c>
      <c r="AK49" t="s">
        <v>9</v>
      </c>
      <c r="AL49" t="s">
        <v>9</v>
      </c>
      <c r="AM49" s="10">
        <v>-68.885549359999999</v>
      </c>
      <c r="AN49" s="10">
        <v>12407.539385</v>
      </c>
      <c r="AU49">
        <v>1</v>
      </c>
      <c r="AV49">
        <v>2</v>
      </c>
      <c r="AW49">
        <v>3</v>
      </c>
      <c r="AX49" t="s">
        <v>299</v>
      </c>
      <c r="AY49" t="s">
        <v>300</v>
      </c>
      <c r="AZ49" s="5" t="s">
        <v>9</v>
      </c>
      <c r="BA49" s="5" t="s">
        <v>9</v>
      </c>
      <c r="BB49" s="5" t="s">
        <v>9</v>
      </c>
      <c r="BC49" s="31" t="s">
        <v>323</v>
      </c>
      <c r="BD49" s="36"/>
      <c r="BE49" s="36"/>
      <c r="BF49" s="36"/>
      <c r="BG49" s="27" t="str">
        <f t="shared" si="0"/>
        <v>(1,2,3,a,b)</v>
      </c>
      <c r="BQ49" s="32"/>
    </row>
    <row r="50" spans="1:93" x14ac:dyDescent="0.3">
      <c r="A50" s="8"/>
      <c r="B50" t="s">
        <v>109</v>
      </c>
      <c r="C50">
        <v>6078</v>
      </c>
      <c r="D50" s="30">
        <v>-0.47419009000000001</v>
      </c>
      <c r="E50" s="10">
        <v>-0.47936475000000001</v>
      </c>
      <c r="F50" s="10">
        <v>-0.46901543000000001</v>
      </c>
      <c r="G50" s="10">
        <v>0</v>
      </c>
      <c r="H50" s="10">
        <v>-198.95876380000001</v>
      </c>
      <c r="I50" s="10">
        <v>7693.6758753000004</v>
      </c>
      <c r="J50">
        <v>6185</v>
      </c>
      <c r="K50" s="30">
        <v>-0.28350852999999998</v>
      </c>
      <c r="L50" s="10">
        <v>-0.29280325299999999</v>
      </c>
      <c r="M50" s="10">
        <v>-0.27421380699999998</v>
      </c>
      <c r="N50" s="10">
        <v>0</v>
      </c>
      <c r="O50" s="10">
        <v>-78.119528779999996</v>
      </c>
      <c r="P50" s="10">
        <v>6631.4173727999996</v>
      </c>
      <c r="Q50">
        <v>6148</v>
      </c>
      <c r="R50" s="30">
        <v>0.20611482179999999</v>
      </c>
      <c r="S50" s="10">
        <v>0.19220076589999999</v>
      </c>
      <c r="T50" s="10">
        <v>0.22002887769999999</v>
      </c>
      <c r="U50" s="10">
        <v>0</v>
      </c>
      <c r="V50" s="10">
        <v>11.878587901</v>
      </c>
      <c r="W50" s="10">
        <v>6336.0187993999998</v>
      </c>
      <c r="X50" s="10">
        <v>1.15956E-254</v>
      </c>
      <c r="Y50" s="10">
        <v>-35.138114080000001</v>
      </c>
      <c r="Z50" s="10">
        <v>9666.5196374000006</v>
      </c>
      <c r="AA50" s="10">
        <v>0</v>
      </c>
      <c r="AB50" s="10">
        <v>-57.36171435</v>
      </c>
      <c r="AC50" s="29">
        <v>10732.694547999999</v>
      </c>
      <c r="AD50">
        <v>1</v>
      </c>
      <c r="AE50">
        <v>2</v>
      </c>
      <c r="AF50">
        <v>2</v>
      </c>
      <c r="AG50" t="s">
        <v>299</v>
      </c>
      <c r="AH50" t="s">
        <v>300</v>
      </c>
      <c r="AI50" t="s">
        <v>9</v>
      </c>
      <c r="AJ50" t="s">
        <v>9</v>
      </c>
      <c r="AK50" t="s">
        <v>9</v>
      </c>
      <c r="AL50" t="s">
        <v>9</v>
      </c>
      <c r="AM50" s="10">
        <v>-57.36171435</v>
      </c>
      <c r="AN50" s="10">
        <v>10732.694547999999</v>
      </c>
      <c r="AU50">
        <v>1</v>
      </c>
      <c r="AV50">
        <v>2</v>
      </c>
      <c r="AW50">
        <v>3</v>
      </c>
      <c r="AX50" t="s">
        <v>299</v>
      </c>
      <c r="AY50" t="s">
        <v>300</v>
      </c>
      <c r="AZ50" s="5" t="s">
        <v>9</v>
      </c>
      <c r="BA50" s="5" t="s">
        <v>9</v>
      </c>
      <c r="BB50" s="5" t="s">
        <v>9</v>
      </c>
      <c r="BC50" s="31" t="s">
        <v>323</v>
      </c>
      <c r="BD50" s="36"/>
      <c r="BE50" s="36"/>
      <c r="BF50" s="36"/>
      <c r="BG50" s="27" t="str">
        <f t="shared" si="0"/>
        <v>(1,2,3,a,b)</v>
      </c>
    </row>
    <row r="51" spans="1:93" x14ac:dyDescent="0.3">
      <c r="A51" s="8"/>
      <c r="B51" t="s">
        <v>110</v>
      </c>
      <c r="C51">
        <v>3447</v>
      </c>
      <c r="D51" s="30">
        <v>-0.69931696300000001</v>
      </c>
      <c r="E51" s="10">
        <v>-0.70711970300000004</v>
      </c>
      <c r="F51" s="10">
        <v>-0.69151422299999998</v>
      </c>
      <c r="G51" s="10">
        <v>0</v>
      </c>
      <c r="H51" s="10">
        <v>-191.35447429999999</v>
      </c>
      <c r="I51" s="10">
        <v>3836.1196030000001</v>
      </c>
      <c r="J51">
        <v>3687</v>
      </c>
      <c r="K51" s="30">
        <v>-0.974546095</v>
      </c>
      <c r="L51" s="10">
        <v>-0.98004252199999997</v>
      </c>
      <c r="M51" s="10">
        <v>-0.96904966800000003</v>
      </c>
      <c r="N51" s="10">
        <v>0</v>
      </c>
      <c r="O51" s="10">
        <v>-362.94135260000002</v>
      </c>
      <c r="P51" s="10">
        <v>4473.5510044000002</v>
      </c>
      <c r="Q51">
        <v>3901</v>
      </c>
      <c r="R51" s="30">
        <v>-1.6494195890000001</v>
      </c>
      <c r="S51" s="10">
        <v>-1.659934601</v>
      </c>
      <c r="T51" s="10">
        <v>-1.638904578</v>
      </c>
      <c r="U51" s="10">
        <v>0</v>
      </c>
      <c r="V51" s="10">
        <v>-325.80841470000001</v>
      </c>
      <c r="W51" s="10">
        <v>4111.2296589999996</v>
      </c>
      <c r="X51" s="10">
        <v>0</v>
      </c>
      <c r="Y51" s="10">
        <v>56.539004853000002</v>
      </c>
      <c r="Z51" s="10">
        <v>6270.9510498</v>
      </c>
      <c r="AA51" s="10">
        <v>0</v>
      </c>
      <c r="AB51" s="10">
        <v>111.51732905999999</v>
      </c>
      <c r="AC51" s="29">
        <v>5859.5007159999996</v>
      </c>
      <c r="AD51">
        <v>1</v>
      </c>
      <c r="AE51">
        <v>2</v>
      </c>
      <c r="AF51">
        <v>2</v>
      </c>
      <c r="AG51" t="s">
        <v>299</v>
      </c>
      <c r="AH51" t="s">
        <v>300</v>
      </c>
      <c r="AI51" t="s">
        <v>9</v>
      </c>
      <c r="AJ51" t="s">
        <v>9</v>
      </c>
      <c r="AK51" t="s">
        <v>9</v>
      </c>
      <c r="AL51" t="s">
        <v>9</v>
      </c>
      <c r="AM51" s="10">
        <v>111.51732905999999</v>
      </c>
      <c r="AN51" s="10">
        <v>5859.5007159999996</v>
      </c>
      <c r="AO51" s="2"/>
      <c r="AP51" s="2"/>
      <c r="AQ51" s="2"/>
      <c r="AR51" s="2"/>
      <c r="AS51" s="2"/>
      <c r="AT51" s="2"/>
      <c r="AU51">
        <v>1</v>
      </c>
      <c r="AV51">
        <v>2</v>
      </c>
      <c r="AW51">
        <v>3</v>
      </c>
      <c r="AX51" t="s">
        <v>299</v>
      </c>
      <c r="AY51" t="s">
        <v>300</v>
      </c>
      <c r="AZ51" s="5" t="s">
        <v>9</v>
      </c>
      <c r="BA51" s="5" t="s">
        <v>9</v>
      </c>
      <c r="BB51" s="5" t="s">
        <v>9</v>
      </c>
      <c r="BC51" s="31" t="s">
        <v>323</v>
      </c>
      <c r="BD51" s="36"/>
      <c r="BE51" s="36"/>
      <c r="BF51" s="36"/>
      <c r="BG51" s="27" t="str">
        <f t="shared" si="0"/>
        <v>(1,2,3,a,b)</v>
      </c>
      <c r="BQ51" s="32"/>
      <c r="CC51" s="3"/>
      <c r="CO51" s="3"/>
    </row>
    <row r="52" spans="1:93" s="2" customFormat="1" x14ac:dyDescent="0.3">
      <c r="A52" s="8"/>
      <c r="B52" s="2" t="s">
        <v>45</v>
      </c>
      <c r="C52">
        <v>14909</v>
      </c>
      <c r="D52" s="30">
        <v>1.1591606000000001E-2</v>
      </c>
      <c r="E52" s="10">
        <v>6.6640850000000001E-4</v>
      </c>
      <c r="F52" s="10">
        <v>2.25168034E-2</v>
      </c>
      <c r="G52" s="10">
        <v>0</v>
      </c>
      <c r="H52" s="10">
        <v>-12.618648029999999</v>
      </c>
      <c r="I52" s="10">
        <v>15757.020839999999</v>
      </c>
      <c r="J52">
        <v>15732</v>
      </c>
      <c r="K52" s="30">
        <v>-1.3952486E-2</v>
      </c>
      <c r="L52" s="10">
        <v>-2.4973760000000001E-2</v>
      </c>
      <c r="M52" s="10">
        <v>-2.9312119999999999E-3</v>
      </c>
      <c r="N52" s="10">
        <v>0</v>
      </c>
      <c r="O52" s="10">
        <v>-18.858039860000002</v>
      </c>
      <c r="P52" s="10">
        <v>16536.207460000001</v>
      </c>
      <c r="Q52">
        <v>15779</v>
      </c>
      <c r="R52" s="30">
        <v>2.70373018E-2</v>
      </c>
      <c r="S52" s="10">
        <v>1.5136817699999999E-2</v>
      </c>
      <c r="T52" s="10">
        <v>3.8937785799999999E-2</v>
      </c>
      <c r="U52" s="10">
        <v>0</v>
      </c>
      <c r="V52" s="10">
        <v>-15.34413698</v>
      </c>
      <c r="W52" s="10">
        <v>16442.866419000002</v>
      </c>
      <c r="X52" s="10">
        <v>1.2548701E-3</v>
      </c>
      <c r="Y52" s="10">
        <v>3.2264061186999999</v>
      </c>
      <c r="Z52" s="10">
        <v>30627.992179000001</v>
      </c>
      <c r="AA52" s="10">
        <v>7.3300374999999996E-7</v>
      </c>
      <c r="AB52" s="10">
        <v>-4.9534177890000004</v>
      </c>
      <c r="AC52" s="29">
        <v>31331.393069999998</v>
      </c>
      <c r="AD52">
        <v>1</v>
      </c>
      <c r="AE52">
        <v>2</v>
      </c>
      <c r="AF52">
        <v>2</v>
      </c>
      <c r="AG52" t="s">
        <v>299</v>
      </c>
      <c r="AH52" t="s">
        <v>300</v>
      </c>
      <c r="AI52" t="s">
        <v>9</v>
      </c>
      <c r="AJ52" t="s">
        <v>9</v>
      </c>
      <c r="AK52" t="s">
        <v>9</v>
      </c>
      <c r="AL52" t="s">
        <v>9</v>
      </c>
      <c r="AM52" s="10">
        <v>-4.9534177890000004</v>
      </c>
      <c r="AN52" s="10">
        <v>31331.393069999998</v>
      </c>
      <c r="AO52" s="18"/>
      <c r="AP52" s="18"/>
      <c r="AQ52" s="18"/>
      <c r="AR52" s="18"/>
      <c r="AS52" s="18"/>
      <c r="AT52" s="18"/>
      <c r="AU52">
        <v>1</v>
      </c>
      <c r="AV52">
        <v>2</v>
      </c>
      <c r="AW52">
        <v>3</v>
      </c>
      <c r="AX52" t="s">
        <v>299</v>
      </c>
      <c r="AY52" t="s">
        <v>300</v>
      </c>
      <c r="AZ52" s="27" t="s">
        <v>9</v>
      </c>
      <c r="BA52" s="27" t="s">
        <v>9</v>
      </c>
      <c r="BB52" s="27" t="s">
        <v>9</v>
      </c>
      <c r="BC52" s="31" t="s">
        <v>323</v>
      </c>
      <c r="BD52" s="38"/>
      <c r="BE52" s="38"/>
      <c r="BF52" s="38"/>
      <c r="BG52" s="27" t="str">
        <f t="shared" si="0"/>
        <v>(1,2,3,a,b)</v>
      </c>
      <c r="BH52" s="27"/>
      <c r="BI52" s="27"/>
      <c r="BJ52" s="27"/>
      <c r="BK52" s="27"/>
      <c r="BL52" s="27"/>
      <c r="BM52" s="27"/>
      <c r="BN52" s="27"/>
      <c r="BO52" s="27"/>
      <c r="BP52" s="27"/>
      <c r="BQ52" s="27"/>
      <c r="BR52" s="27"/>
      <c r="BS52" s="27"/>
      <c r="BT52" s="27"/>
      <c r="BU52" s="27"/>
      <c r="BV52" s="27"/>
      <c r="BW52" s="27"/>
    </row>
    <row r="53" spans="1:93" x14ac:dyDescent="0.3">
      <c r="A53" s="8"/>
      <c r="B53" t="s">
        <v>48</v>
      </c>
      <c r="C53">
        <v>15345</v>
      </c>
      <c r="D53" s="30">
        <v>0.63914419489999996</v>
      </c>
      <c r="E53" s="10">
        <v>0.62157768520000001</v>
      </c>
      <c r="F53" s="10">
        <v>0.65671070470000004</v>
      </c>
      <c r="G53" s="10">
        <v>0</v>
      </c>
      <c r="H53" s="10">
        <v>61.736198379000001</v>
      </c>
      <c r="I53" s="10">
        <v>15679.214155</v>
      </c>
      <c r="J53">
        <v>15356</v>
      </c>
      <c r="K53" s="30">
        <v>0.3990821913</v>
      </c>
      <c r="L53" s="10">
        <v>0.38564399980000003</v>
      </c>
      <c r="M53" s="10">
        <v>0.41252038289999998</v>
      </c>
      <c r="N53" s="10">
        <v>0</v>
      </c>
      <c r="O53" s="10">
        <v>44.211597009000002</v>
      </c>
      <c r="P53" s="10">
        <v>15881.504701</v>
      </c>
      <c r="Q53">
        <v>15752</v>
      </c>
      <c r="R53" s="30">
        <v>0.60420229810000003</v>
      </c>
      <c r="S53" s="10">
        <v>0.58910319749999995</v>
      </c>
      <c r="T53" s="10">
        <v>0.61930139870000001</v>
      </c>
      <c r="U53" s="10">
        <v>0</v>
      </c>
      <c r="V53" s="10">
        <v>62.304291554000002</v>
      </c>
      <c r="W53" s="10">
        <v>16161.711528</v>
      </c>
      <c r="X53" s="10">
        <v>1.1300410000000001E-99</v>
      </c>
      <c r="Y53" s="10">
        <v>21.275368012000001</v>
      </c>
      <c r="Z53" s="10">
        <v>28723.961705000002</v>
      </c>
      <c r="AA53" s="10">
        <v>1.726815E-87</v>
      </c>
      <c r="AB53" s="10">
        <v>-19.891063079999999</v>
      </c>
      <c r="AC53" s="29">
        <v>30777.642591</v>
      </c>
      <c r="AD53">
        <v>1</v>
      </c>
      <c r="AE53">
        <v>2</v>
      </c>
      <c r="AF53">
        <v>2</v>
      </c>
      <c r="AG53" t="s">
        <v>299</v>
      </c>
      <c r="AH53" t="s">
        <v>300</v>
      </c>
      <c r="AI53" t="s">
        <v>9</v>
      </c>
      <c r="AJ53" t="s">
        <v>9</v>
      </c>
      <c r="AK53" t="s">
        <v>9</v>
      </c>
      <c r="AL53" t="s">
        <v>9</v>
      </c>
      <c r="AM53" s="10">
        <v>-19.891063079999999</v>
      </c>
      <c r="AN53" s="10">
        <v>30777.642591</v>
      </c>
      <c r="AU53">
        <v>1</v>
      </c>
      <c r="AV53">
        <v>2</v>
      </c>
      <c r="AW53">
        <v>3</v>
      </c>
      <c r="AX53" t="s">
        <v>299</v>
      </c>
      <c r="AY53" t="s">
        <v>300</v>
      </c>
      <c r="AZ53" s="5" t="s">
        <v>9</v>
      </c>
      <c r="BA53" s="5" t="s">
        <v>9</v>
      </c>
      <c r="BB53" s="5" t="s">
        <v>9</v>
      </c>
      <c r="BC53" s="31" t="s">
        <v>323</v>
      </c>
      <c r="BD53" s="36"/>
      <c r="BE53" s="36"/>
      <c r="BF53" s="36"/>
      <c r="BG53" s="27" t="str">
        <f t="shared" si="0"/>
        <v>(1,2,3,a,b)</v>
      </c>
    </row>
    <row r="54" spans="1:93" x14ac:dyDescent="0.3">
      <c r="A54" s="8"/>
      <c r="B54" t="s">
        <v>44</v>
      </c>
      <c r="C54">
        <v>9627</v>
      </c>
      <c r="D54" s="30">
        <v>0.30598647309999999</v>
      </c>
      <c r="E54" s="10">
        <v>0.29096697929999998</v>
      </c>
      <c r="F54" s="10">
        <v>0.321005967</v>
      </c>
      <c r="G54" s="10">
        <v>0</v>
      </c>
      <c r="H54" s="10">
        <v>28.900587999999999</v>
      </c>
      <c r="I54" s="10">
        <v>9914.2308257999994</v>
      </c>
      <c r="J54">
        <v>10737</v>
      </c>
      <c r="K54" s="30">
        <v>0.34122354069999999</v>
      </c>
      <c r="L54" s="10">
        <v>0.32887533390000001</v>
      </c>
      <c r="M54" s="10">
        <v>0.35357174759999999</v>
      </c>
      <c r="N54" s="10">
        <v>0</v>
      </c>
      <c r="O54" s="10">
        <v>38.951852621999997</v>
      </c>
      <c r="P54" s="10">
        <v>11172.779023999999</v>
      </c>
      <c r="Q54">
        <v>12515</v>
      </c>
      <c r="R54" s="30">
        <v>0.203036414</v>
      </c>
      <c r="S54" s="10">
        <v>0.19341890689999999</v>
      </c>
      <c r="T54" s="10">
        <v>0.212653921</v>
      </c>
      <c r="U54" s="10">
        <v>0</v>
      </c>
      <c r="V54" s="10">
        <v>16.426525719000001</v>
      </c>
      <c r="W54" s="10">
        <v>13325.824332</v>
      </c>
      <c r="X54" s="10">
        <v>3.8269740000000001E-4</v>
      </c>
      <c r="Y54" s="10">
        <v>-3.5523673059999998</v>
      </c>
      <c r="Z54" s="10">
        <v>19179.006597</v>
      </c>
      <c r="AA54" s="10">
        <v>1.221744E-66</v>
      </c>
      <c r="AB54" s="10">
        <v>17.306189051</v>
      </c>
      <c r="AC54" s="29">
        <v>21059.749006999999</v>
      </c>
      <c r="AD54">
        <v>1</v>
      </c>
      <c r="AE54">
        <v>2</v>
      </c>
      <c r="AF54">
        <v>2</v>
      </c>
      <c r="AG54" t="s">
        <v>299</v>
      </c>
      <c r="AH54" t="s">
        <v>300</v>
      </c>
      <c r="AI54" t="s">
        <v>9</v>
      </c>
      <c r="AJ54" t="s">
        <v>9</v>
      </c>
      <c r="AK54" t="s">
        <v>9</v>
      </c>
      <c r="AL54" t="s">
        <v>9</v>
      </c>
      <c r="AM54" s="10">
        <v>17.306189051</v>
      </c>
      <c r="AN54" s="10">
        <v>21059.749006999999</v>
      </c>
      <c r="AU54">
        <v>1</v>
      </c>
      <c r="AV54">
        <v>2</v>
      </c>
      <c r="AW54">
        <v>3</v>
      </c>
      <c r="AX54" t="s">
        <v>299</v>
      </c>
      <c r="AY54" t="s">
        <v>300</v>
      </c>
      <c r="AZ54" s="5" t="s">
        <v>9</v>
      </c>
      <c r="BA54" s="5" t="s">
        <v>9</v>
      </c>
      <c r="BB54" s="5" t="s">
        <v>9</v>
      </c>
      <c r="BC54" s="31" t="s">
        <v>323</v>
      </c>
      <c r="BD54" s="36"/>
      <c r="BE54" s="36"/>
      <c r="BF54" s="36"/>
      <c r="BG54" s="27" t="str">
        <f t="shared" si="0"/>
        <v>(1,2,3,a,b)</v>
      </c>
    </row>
    <row r="55" spans="1:93" x14ac:dyDescent="0.3">
      <c r="A55" s="8"/>
      <c r="B55" t="s">
        <v>49</v>
      </c>
      <c r="C55">
        <v>11010</v>
      </c>
      <c r="D55" s="30">
        <v>0.91273000029999996</v>
      </c>
      <c r="E55" s="10">
        <v>0.89789213970000004</v>
      </c>
      <c r="F55" s="10">
        <v>0.92756786089999999</v>
      </c>
      <c r="G55" s="10">
        <v>0</v>
      </c>
      <c r="H55" s="10">
        <v>108.80007132999999</v>
      </c>
      <c r="I55" s="10">
        <v>11346.808986</v>
      </c>
      <c r="J55">
        <v>12334</v>
      </c>
      <c r="K55" s="30">
        <v>0.68263376229999995</v>
      </c>
      <c r="L55" s="10">
        <v>0.67185297980000003</v>
      </c>
      <c r="M55" s="10">
        <v>0.69341454479999998</v>
      </c>
      <c r="N55" s="10">
        <v>0</v>
      </c>
      <c r="O55" s="10">
        <v>105.74467491999999</v>
      </c>
      <c r="P55" s="10">
        <v>12993.131181000001</v>
      </c>
      <c r="Q55">
        <v>13235</v>
      </c>
      <c r="R55" s="30">
        <v>1.0428317376</v>
      </c>
      <c r="S55" s="10">
        <v>1.0284491822999999</v>
      </c>
      <c r="T55" s="10">
        <v>1.0572142928999999</v>
      </c>
      <c r="U55" s="10">
        <v>0</v>
      </c>
      <c r="V55" s="10">
        <v>124.72346356</v>
      </c>
      <c r="W55" s="10">
        <v>13614.583863</v>
      </c>
      <c r="X55" s="10">
        <v>1.2353E-131</v>
      </c>
      <c r="Y55" s="10">
        <v>24.591427685999999</v>
      </c>
      <c r="Z55" s="10">
        <v>20580.846135</v>
      </c>
      <c r="AA55" s="10">
        <v>0</v>
      </c>
      <c r="AB55" s="10">
        <v>-39.280133810000002</v>
      </c>
      <c r="AC55" s="29">
        <v>24114.311033999998</v>
      </c>
      <c r="AD55">
        <v>1</v>
      </c>
      <c r="AE55">
        <v>2</v>
      </c>
      <c r="AF55">
        <v>2</v>
      </c>
      <c r="AG55" t="s">
        <v>299</v>
      </c>
      <c r="AH55" t="s">
        <v>300</v>
      </c>
      <c r="AI55" t="s">
        <v>9</v>
      </c>
      <c r="AJ55" t="s">
        <v>9</v>
      </c>
      <c r="AK55" t="s">
        <v>9</v>
      </c>
      <c r="AL55" t="s">
        <v>9</v>
      </c>
      <c r="AM55" s="10">
        <v>-39.280133810000002</v>
      </c>
      <c r="AN55" s="10">
        <v>24114.311033999998</v>
      </c>
      <c r="AU55">
        <v>1</v>
      </c>
      <c r="AV55">
        <v>2</v>
      </c>
      <c r="AW55">
        <v>3</v>
      </c>
      <c r="AX55" t="s">
        <v>299</v>
      </c>
      <c r="AY55" t="s">
        <v>300</v>
      </c>
      <c r="AZ55" s="5" t="s">
        <v>9</v>
      </c>
      <c r="BA55" s="5" t="s">
        <v>9</v>
      </c>
      <c r="BB55" s="5" t="s">
        <v>9</v>
      </c>
      <c r="BC55" s="31" t="s">
        <v>323</v>
      </c>
      <c r="BD55" s="36"/>
      <c r="BE55" s="36"/>
      <c r="BF55" s="36"/>
      <c r="BG55" s="27" t="str">
        <f t="shared" si="0"/>
        <v>(1,2,3,a,b)</v>
      </c>
    </row>
    <row r="56" spans="1:93" x14ac:dyDescent="0.3">
      <c r="A56" s="8"/>
      <c r="B56" t="s">
        <v>46</v>
      </c>
      <c r="C56">
        <v>10040</v>
      </c>
      <c r="D56" s="30">
        <v>-0.28568712800000001</v>
      </c>
      <c r="E56" s="10">
        <v>-0.29764228500000001</v>
      </c>
      <c r="F56" s="10">
        <v>-0.27373197100000002</v>
      </c>
      <c r="G56" s="10">
        <v>0</v>
      </c>
      <c r="H56" s="10">
        <v>-59.73885799</v>
      </c>
      <c r="I56" s="10">
        <v>10515.444633999999</v>
      </c>
      <c r="J56">
        <v>10119</v>
      </c>
      <c r="K56" s="30">
        <v>-0.237805881</v>
      </c>
      <c r="L56" s="10">
        <v>-0.25262391099999998</v>
      </c>
      <c r="M56" s="10">
        <v>-0.22298785199999999</v>
      </c>
      <c r="N56" s="10">
        <v>0</v>
      </c>
      <c r="O56" s="10">
        <v>-43.51165598</v>
      </c>
      <c r="P56" s="10">
        <v>10402.939619000001</v>
      </c>
      <c r="Q56">
        <v>10338</v>
      </c>
      <c r="R56" s="30">
        <v>0.33218552150000002</v>
      </c>
      <c r="S56" s="10">
        <v>0.32362105349999998</v>
      </c>
      <c r="T56" s="10">
        <v>0.34074998960000003</v>
      </c>
      <c r="U56" s="10">
        <v>0</v>
      </c>
      <c r="V56" s="10">
        <v>47.353812912999999</v>
      </c>
      <c r="W56" s="10">
        <v>11186.135630999999</v>
      </c>
      <c r="X56" s="10">
        <v>8.3080388000000005E-7</v>
      </c>
      <c r="Y56" s="10">
        <v>-4.9296012200000003</v>
      </c>
      <c r="Z56" s="10">
        <v>19324.734708</v>
      </c>
      <c r="AA56" s="10">
        <v>0</v>
      </c>
      <c r="AB56" s="10">
        <v>-65.281558570000001</v>
      </c>
      <c r="AC56" s="29">
        <v>16233.880936</v>
      </c>
      <c r="AD56">
        <v>1</v>
      </c>
      <c r="AE56">
        <v>2</v>
      </c>
      <c r="AF56">
        <v>2</v>
      </c>
      <c r="AG56" t="s">
        <v>299</v>
      </c>
      <c r="AH56" t="s">
        <v>300</v>
      </c>
      <c r="AI56" t="s">
        <v>9</v>
      </c>
      <c r="AJ56" t="s">
        <v>9</v>
      </c>
      <c r="AK56" t="s">
        <v>9</v>
      </c>
      <c r="AL56" t="s">
        <v>9</v>
      </c>
      <c r="AM56" s="10">
        <v>-65.281558570000001</v>
      </c>
      <c r="AN56" s="10">
        <v>16233.880936</v>
      </c>
      <c r="AU56">
        <v>1</v>
      </c>
      <c r="AV56">
        <v>2</v>
      </c>
      <c r="AW56">
        <v>3</v>
      </c>
      <c r="AX56" t="s">
        <v>299</v>
      </c>
      <c r="AY56" t="s">
        <v>300</v>
      </c>
      <c r="AZ56" s="5" t="s">
        <v>9</v>
      </c>
      <c r="BA56" s="5" t="s">
        <v>9</v>
      </c>
      <c r="BB56" s="5" t="s">
        <v>9</v>
      </c>
      <c r="BC56" s="31" t="s">
        <v>323</v>
      </c>
      <c r="BD56" s="36"/>
      <c r="BE56" s="36"/>
      <c r="BF56" s="36"/>
      <c r="BG56" s="27" t="str">
        <f t="shared" si="0"/>
        <v>(1,2,3,a,b)</v>
      </c>
    </row>
    <row r="57" spans="1:93" x14ac:dyDescent="0.3">
      <c r="A57" s="8"/>
      <c r="B57" t="s">
        <v>47</v>
      </c>
      <c r="C57">
        <v>7005</v>
      </c>
      <c r="D57" s="30">
        <v>0.19272840860000001</v>
      </c>
      <c r="E57" s="10">
        <v>0.1782860627</v>
      </c>
      <c r="F57" s="10">
        <v>0.20717075460000001</v>
      </c>
      <c r="G57" s="10">
        <v>0</v>
      </c>
      <c r="H57" s="10">
        <v>14.788220399</v>
      </c>
      <c r="I57" s="10">
        <v>7230.9778254000003</v>
      </c>
      <c r="J57">
        <v>7699</v>
      </c>
      <c r="K57" s="30">
        <v>0.34848939769999998</v>
      </c>
      <c r="L57" s="10">
        <v>0.33409434939999999</v>
      </c>
      <c r="M57" s="10">
        <v>0.36288444609999998</v>
      </c>
      <c r="N57" s="10">
        <v>0</v>
      </c>
      <c r="O57" s="10">
        <v>34.483528368999998</v>
      </c>
      <c r="P57" s="10">
        <v>7927.8607049000002</v>
      </c>
      <c r="Q57">
        <v>8178</v>
      </c>
      <c r="R57" s="30">
        <v>0.48160616579999999</v>
      </c>
      <c r="S57" s="10">
        <v>0.4695029852</v>
      </c>
      <c r="T57" s="10">
        <v>0.49370934630000002</v>
      </c>
      <c r="U57" s="10">
        <v>0</v>
      </c>
      <c r="V57" s="10">
        <v>57.798248213999997</v>
      </c>
      <c r="W57" s="10">
        <v>8510.0783066000004</v>
      </c>
      <c r="X57" s="10">
        <v>2.5573020000000002E-50</v>
      </c>
      <c r="Y57" s="10">
        <v>-14.973967099999999</v>
      </c>
      <c r="Z57" s="10">
        <v>14663.662512000001</v>
      </c>
      <c r="AA57" s="10">
        <v>1.654611E-43</v>
      </c>
      <c r="AB57" s="10">
        <v>-13.874817030000001</v>
      </c>
      <c r="AC57" s="29">
        <v>15251.553462</v>
      </c>
      <c r="AD57">
        <v>1</v>
      </c>
      <c r="AE57">
        <v>2</v>
      </c>
      <c r="AF57">
        <v>2</v>
      </c>
      <c r="AG57" t="s">
        <v>299</v>
      </c>
      <c r="AH57" t="s">
        <v>300</v>
      </c>
      <c r="AI57" t="s">
        <v>9</v>
      </c>
      <c r="AJ57" t="s">
        <v>9</v>
      </c>
      <c r="AK57" t="s">
        <v>9</v>
      </c>
      <c r="AL57" t="s">
        <v>9</v>
      </c>
      <c r="AM57" s="10">
        <v>-13.874817030000001</v>
      </c>
      <c r="AN57" s="10">
        <v>15251.553462</v>
      </c>
      <c r="AU57">
        <v>1</v>
      </c>
      <c r="AV57">
        <v>2</v>
      </c>
      <c r="AW57">
        <v>3</v>
      </c>
      <c r="AX57" t="s">
        <v>299</v>
      </c>
      <c r="AY57" t="s">
        <v>300</v>
      </c>
      <c r="AZ57" s="5" t="s">
        <v>9</v>
      </c>
      <c r="BA57" s="5" t="s">
        <v>9</v>
      </c>
      <c r="BB57" s="5" t="s">
        <v>9</v>
      </c>
      <c r="BC57" s="31" t="s">
        <v>323</v>
      </c>
      <c r="BD57" s="36"/>
      <c r="BE57" s="36"/>
      <c r="BF57" s="36"/>
      <c r="BG57" s="27" t="str">
        <f t="shared" si="0"/>
        <v>(1,2,3,a,b)</v>
      </c>
    </row>
    <row r="58" spans="1:93" x14ac:dyDescent="0.3">
      <c r="A58" s="8"/>
      <c r="B58" t="s">
        <v>51</v>
      </c>
      <c r="C58">
        <v>5272</v>
      </c>
      <c r="D58" s="30">
        <v>0.55866707140000005</v>
      </c>
      <c r="E58" s="10">
        <v>0.53794323860000004</v>
      </c>
      <c r="F58" s="10">
        <v>0.57939090429999995</v>
      </c>
      <c r="G58" s="10">
        <v>0</v>
      </c>
      <c r="H58" s="10">
        <v>44.830989789999997</v>
      </c>
      <c r="I58" s="10">
        <v>5353.6310290000001</v>
      </c>
      <c r="J58">
        <v>5128</v>
      </c>
      <c r="K58" s="30">
        <v>0.37779323349999999</v>
      </c>
      <c r="L58" s="10">
        <v>0.3595872363</v>
      </c>
      <c r="M58" s="10">
        <v>0.39599923069999998</v>
      </c>
      <c r="N58" s="10">
        <v>0</v>
      </c>
      <c r="O58" s="10">
        <v>30.481542810000001</v>
      </c>
      <c r="P58" s="10">
        <v>5222.4490234000004</v>
      </c>
      <c r="Q58">
        <v>5065</v>
      </c>
      <c r="R58" s="30">
        <v>0.96892382799999999</v>
      </c>
      <c r="S58" s="10">
        <v>0.94773728769999999</v>
      </c>
      <c r="T58" s="10">
        <v>0.99011036829999999</v>
      </c>
      <c r="U58" s="10">
        <v>0</v>
      </c>
      <c r="V58" s="10">
        <v>78.188111176000007</v>
      </c>
      <c r="W58" s="10">
        <v>5130.8798116999997</v>
      </c>
      <c r="X58" s="10">
        <v>1.5821730000000001E-37</v>
      </c>
      <c r="Y58" s="10">
        <v>12.854371752</v>
      </c>
      <c r="Z58" s="10">
        <v>10262.32271</v>
      </c>
      <c r="AA58" s="10">
        <v>0</v>
      </c>
      <c r="AB58" s="10">
        <v>-41.485492890000003</v>
      </c>
      <c r="AC58" s="29">
        <v>9946.9229262999997</v>
      </c>
      <c r="AD58">
        <v>1</v>
      </c>
      <c r="AE58">
        <v>2</v>
      </c>
      <c r="AF58">
        <v>2</v>
      </c>
      <c r="AG58" t="s">
        <v>299</v>
      </c>
      <c r="AH58" t="s">
        <v>300</v>
      </c>
      <c r="AI58" t="s">
        <v>9</v>
      </c>
      <c r="AJ58" t="s">
        <v>9</v>
      </c>
      <c r="AK58" t="s">
        <v>9</v>
      </c>
      <c r="AL58" t="s">
        <v>9</v>
      </c>
      <c r="AM58" s="10">
        <v>-41.485492890000003</v>
      </c>
      <c r="AN58" s="10">
        <v>9946.9229262999997</v>
      </c>
      <c r="AU58">
        <v>1</v>
      </c>
      <c r="AV58">
        <v>2</v>
      </c>
      <c r="AW58">
        <v>3</v>
      </c>
      <c r="AX58" t="s">
        <v>299</v>
      </c>
      <c r="AY58" t="s">
        <v>300</v>
      </c>
      <c r="AZ58" s="5" t="s">
        <v>9</v>
      </c>
      <c r="BA58" s="5" t="s">
        <v>9</v>
      </c>
      <c r="BB58" s="5" t="s">
        <v>9</v>
      </c>
      <c r="BC58" s="31" t="s">
        <v>323</v>
      </c>
      <c r="BD58" s="36"/>
      <c r="BE58" s="36"/>
      <c r="BF58" s="36"/>
      <c r="BG58" s="27" t="str">
        <f t="shared" si="0"/>
        <v>(1,2,3,a,b)</v>
      </c>
    </row>
    <row r="59" spans="1:93" x14ac:dyDescent="0.3">
      <c r="A59" s="8"/>
      <c r="B59" t="s">
        <v>54</v>
      </c>
      <c r="C59">
        <v>5566</v>
      </c>
      <c r="D59" s="30">
        <v>1.0501221946999999</v>
      </c>
      <c r="E59" s="10">
        <v>1.0269760803000001</v>
      </c>
      <c r="F59" s="10">
        <v>1.0732683090999999</v>
      </c>
      <c r="G59" s="10">
        <v>0</v>
      </c>
      <c r="H59" s="10">
        <v>82.456295486000002</v>
      </c>
      <c r="I59" s="10">
        <v>5636.2549382999996</v>
      </c>
      <c r="J59">
        <v>5461</v>
      </c>
      <c r="K59" s="30">
        <v>0.93736796229999997</v>
      </c>
      <c r="L59" s="10">
        <v>0.91942698339999995</v>
      </c>
      <c r="M59" s="10">
        <v>0.95530894109999998</v>
      </c>
      <c r="N59" s="10">
        <v>0</v>
      </c>
      <c r="O59" s="10">
        <v>92.540663292000005</v>
      </c>
      <c r="P59" s="10">
        <v>5566.4482299000001</v>
      </c>
      <c r="Q59">
        <v>5439</v>
      </c>
      <c r="R59" s="30">
        <v>1.0112114748000001</v>
      </c>
      <c r="S59" s="10">
        <v>0.99571830179999998</v>
      </c>
      <c r="T59" s="10">
        <v>1.0267046478999999</v>
      </c>
      <c r="U59" s="10">
        <v>0</v>
      </c>
      <c r="V59" s="10">
        <v>111.93395807</v>
      </c>
      <c r="W59" s="10">
        <v>5572.6783563999998</v>
      </c>
      <c r="X59" s="10">
        <v>4.7976679999999999E-14</v>
      </c>
      <c r="Y59" s="10">
        <v>7.5479683022000001</v>
      </c>
      <c r="Z59" s="10">
        <v>10232.441289</v>
      </c>
      <c r="AA59" s="10">
        <v>1.0515108000000001E-9</v>
      </c>
      <c r="AB59" s="10">
        <v>-6.1069121959999997</v>
      </c>
      <c r="AC59" s="29">
        <v>10564.129626</v>
      </c>
      <c r="AD59">
        <v>1</v>
      </c>
      <c r="AE59">
        <v>2</v>
      </c>
      <c r="AF59">
        <v>2</v>
      </c>
      <c r="AG59" t="s">
        <v>299</v>
      </c>
      <c r="AH59" t="s">
        <v>300</v>
      </c>
      <c r="AI59" t="s">
        <v>9</v>
      </c>
      <c r="AJ59" t="s">
        <v>9</v>
      </c>
      <c r="AK59" t="s">
        <v>9</v>
      </c>
      <c r="AL59" t="s">
        <v>9</v>
      </c>
      <c r="AM59" s="10">
        <v>-6.1069121959999997</v>
      </c>
      <c r="AN59" s="10">
        <v>10564.129626</v>
      </c>
      <c r="AU59">
        <v>1</v>
      </c>
      <c r="AV59">
        <v>2</v>
      </c>
      <c r="AW59">
        <v>3</v>
      </c>
      <c r="AX59" t="s">
        <v>299</v>
      </c>
      <c r="AY59" t="s">
        <v>300</v>
      </c>
      <c r="AZ59" s="5" t="s">
        <v>9</v>
      </c>
      <c r="BA59" s="5" t="s">
        <v>9</v>
      </c>
      <c r="BB59" s="5" t="s">
        <v>9</v>
      </c>
      <c r="BC59" s="31" t="s">
        <v>323</v>
      </c>
      <c r="BD59" s="36"/>
      <c r="BE59" s="36"/>
      <c r="BF59" s="36"/>
      <c r="BG59" s="27" t="str">
        <f t="shared" si="0"/>
        <v>(1,2,3,a,b)</v>
      </c>
    </row>
    <row r="60" spans="1:93" x14ac:dyDescent="0.3">
      <c r="A60" s="8"/>
      <c r="B60" t="s">
        <v>52</v>
      </c>
      <c r="C60">
        <v>11759</v>
      </c>
      <c r="D60" s="30">
        <v>-0.15358506999999999</v>
      </c>
      <c r="E60" s="10">
        <v>-0.165711093</v>
      </c>
      <c r="F60" s="10">
        <v>-0.141459047</v>
      </c>
      <c r="G60" s="10">
        <v>0</v>
      </c>
      <c r="H60" s="10">
        <v>-37.815809489999999</v>
      </c>
      <c r="I60" s="10">
        <v>12300.676170999999</v>
      </c>
      <c r="J60">
        <v>12274</v>
      </c>
      <c r="K60" s="30">
        <v>-5.9714812999999999E-2</v>
      </c>
      <c r="L60" s="10">
        <v>-6.9867475999999998E-2</v>
      </c>
      <c r="M60" s="10">
        <v>-4.9562149999999999E-2</v>
      </c>
      <c r="N60" s="10">
        <v>0</v>
      </c>
      <c r="O60" s="10">
        <v>-29.134046640000001</v>
      </c>
      <c r="P60" s="10">
        <v>13014.999957</v>
      </c>
      <c r="Q60">
        <v>12778</v>
      </c>
      <c r="R60" s="30">
        <v>0.7422722544</v>
      </c>
      <c r="S60" s="10">
        <v>0.7311690247</v>
      </c>
      <c r="T60" s="10">
        <v>0.75337548409999999</v>
      </c>
      <c r="U60" s="10">
        <v>0</v>
      </c>
      <c r="V60" s="10">
        <v>108.35949840000001</v>
      </c>
      <c r="W60" s="10">
        <v>13396.480160999999</v>
      </c>
      <c r="X60" s="10">
        <v>3.361489E-31</v>
      </c>
      <c r="Y60" s="10">
        <v>-11.634519490000001</v>
      </c>
      <c r="Z60" s="10">
        <v>23117.091033000001</v>
      </c>
      <c r="AA60" s="10">
        <v>0</v>
      </c>
      <c r="AB60" s="10">
        <v>-104.48625970000001</v>
      </c>
      <c r="AC60" s="29">
        <v>24929.898225000001</v>
      </c>
      <c r="AD60">
        <v>1</v>
      </c>
      <c r="AE60">
        <v>2</v>
      </c>
      <c r="AF60">
        <v>2</v>
      </c>
      <c r="AG60" t="s">
        <v>299</v>
      </c>
      <c r="AH60" t="s">
        <v>300</v>
      </c>
      <c r="AI60" t="s">
        <v>9</v>
      </c>
      <c r="AJ60" t="s">
        <v>9</v>
      </c>
      <c r="AK60" t="s">
        <v>9</v>
      </c>
      <c r="AL60" t="s">
        <v>9</v>
      </c>
      <c r="AM60" s="10">
        <v>-104.48625970000001</v>
      </c>
      <c r="AN60" s="10">
        <v>24929.898225000001</v>
      </c>
      <c r="AU60">
        <v>1</v>
      </c>
      <c r="AV60">
        <v>2</v>
      </c>
      <c r="AW60">
        <v>3</v>
      </c>
      <c r="AX60" t="s">
        <v>299</v>
      </c>
      <c r="AY60" t="s">
        <v>300</v>
      </c>
      <c r="AZ60" s="5" t="s">
        <v>9</v>
      </c>
      <c r="BA60" s="5" t="s">
        <v>9</v>
      </c>
      <c r="BB60" s="5" t="s">
        <v>9</v>
      </c>
      <c r="BC60" s="31" t="s">
        <v>323</v>
      </c>
      <c r="BD60" s="36"/>
      <c r="BE60" s="36"/>
      <c r="BF60" s="36"/>
      <c r="BG60" s="27" t="str">
        <f t="shared" si="0"/>
        <v>(1,2,3,a,b)</v>
      </c>
    </row>
    <row r="61" spans="1:93" x14ac:dyDescent="0.3">
      <c r="A61" s="8"/>
      <c r="B61" t="s">
        <v>50</v>
      </c>
      <c r="C61">
        <v>14060</v>
      </c>
      <c r="D61" s="30">
        <v>-4.5303268000000001E-2</v>
      </c>
      <c r="E61" s="10">
        <v>-5.8869589E-2</v>
      </c>
      <c r="F61" s="10">
        <v>-3.1736947000000001E-2</v>
      </c>
      <c r="G61" s="10">
        <v>0</v>
      </c>
      <c r="H61" s="10">
        <v>-18.593787240000001</v>
      </c>
      <c r="I61" s="10">
        <v>14589.522066</v>
      </c>
      <c r="J61">
        <v>14203</v>
      </c>
      <c r="K61" s="30">
        <v>0.13303596610000001</v>
      </c>
      <c r="L61" s="10">
        <v>0.1231464105</v>
      </c>
      <c r="M61" s="10">
        <v>0.14292552159999999</v>
      </c>
      <c r="N61" s="10">
        <v>1.1102230000000001E-14</v>
      </c>
      <c r="O61" s="10">
        <v>7.7334464269999996</v>
      </c>
      <c r="P61" s="10">
        <v>15107.505633000001</v>
      </c>
      <c r="Q61">
        <v>14116</v>
      </c>
      <c r="R61" s="30">
        <v>8.3869802100000002E-2</v>
      </c>
      <c r="S61" s="10">
        <v>7.5088499200000006E-2</v>
      </c>
      <c r="T61" s="10">
        <v>9.2651104900000003E-2</v>
      </c>
      <c r="U61" s="10">
        <v>4.4408919999999998E-16</v>
      </c>
      <c r="V61" s="10">
        <v>-8.1694474780000004</v>
      </c>
      <c r="W61" s="10">
        <v>15216.742978</v>
      </c>
      <c r="X61" s="10">
        <v>1.7327840000000002E-95</v>
      </c>
      <c r="Y61" s="10">
        <v>-20.822128259999999</v>
      </c>
      <c r="Z61" s="10">
        <v>25247.922438000001</v>
      </c>
      <c r="AA61" s="10">
        <v>3.257395E-13</v>
      </c>
      <c r="AB61" s="10">
        <v>7.2868279404000003</v>
      </c>
      <c r="AC61" s="29">
        <v>27945.956757</v>
      </c>
      <c r="AD61">
        <v>1</v>
      </c>
      <c r="AE61">
        <v>2</v>
      </c>
      <c r="AF61">
        <v>2</v>
      </c>
      <c r="AG61" t="s">
        <v>299</v>
      </c>
      <c r="AH61" t="s">
        <v>300</v>
      </c>
      <c r="AI61" t="s">
        <v>9</v>
      </c>
      <c r="AJ61" t="s">
        <v>9</v>
      </c>
      <c r="AK61" t="s">
        <v>9</v>
      </c>
      <c r="AL61" t="s">
        <v>9</v>
      </c>
      <c r="AM61" s="10">
        <v>7.2868279404000003</v>
      </c>
      <c r="AN61" s="10">
        <v>27945.956757</v>
      </c>
      <c r="AU61">
        <v>1</v>
      </c>
      <c r="AV61">
        <v>2</v>
      </c>
      <c r="AW61">
        <v>3</v>
      </c>
      <c r="AX61" t="s">
        <v>299</v>
      </c>
      <c r="AY61" t="s">
        <v>300</v>
      </c>
      <c r="AZ61" s="5" t="s">
        <v>9</v>
      </c>
      <c r="BA61" s="5" t="s">
        <v>9</v>
      </c>
      <c r="BB61" s="5" t="s">
        <v>9</v>
      </c>
      <c r="BC61" s="31" t="s">
        <v>323</v>
      </c>
      <c r="BD61" s="36"/>
      <c r="BE61" s="36"/>
      <c r="BF61" s="36"/>
      <c r="BG61" s="27" t="str">
        <f t="shared" si="0"/>
        <v>(1,2,3,a,b)</v>
      </c>
    </row>
    <row r="62" spans="1:93" x14ac:dyDescent="0.3">
      <c r="A62" s="8"/>
      <c r="B62" t="s">
        <v>53</v>
      </c>
      <c r="C62">
        <v>12042</v>
      </c>
      <c r="D62" s="30">
        <v>0.27090509229999998</v>
      </c>
      <c r="E62" s="10">
        <v>0.2533480615</v>
      </c>
      <c r="F62" s="10">
        <v>0.28846212319999998</v>
      </c>
      <c r="G62" s="10">
        <v>0</v>
      </c>
      <c r="H62" s="10">
        <v>20.876079689000001</v>
      </c>
      <c r="I62" s="10">
        <v>12304.321243</v>
      </c>
      <c r="J62">
        <v>11799</v>
      </c>
      <c r="K62" s="30">
        <v>0.28591121829999999</v>
      </c>
      <c r="L62" s="10">
        <v>0.27522291090000001</v>
      </c>
      <c r="M62" s="10">
        <v>0.29659952569999998</v>
      </c>
      <c r="N62" s="10">
        <v>0</v>
      </c>
      <c r="O62" s="10">
        <v>34.838337416000002</v>
      </c>
      <c r="P62" s="10">
        <v>12440.623083</v>
      </c>
      <c r="Q62">
        <v>11762</v>
      </c>
      <c r="R62" s="30">
        <v>6.7418922699999995E-2</v>
      </c>
      <c r="S62" s="10">
        <v>5.6028485099999997E-2</v>
      </c>
      <c r="T62" s="10">
        <v>7.8809360199999998E-2</v>
      </c>
      <c r="U62" s="10">
        <v>0</v>
      </c>
      <c r="V62" s="10">
        <v>-9.1452160740000004</v>
      </c>
      <c r="W62" s="10">
        <v>12302.524235000001</v>
      </c>
      <c r="X62" s="10">
        <v>0.15243358109999999</v>
      </c>
      <c r="Y62" s="10">
        <v>-1.431043217</v>
      </c>
      <c r="Z62" s="10">
        <v>19838.813399999999</v>
      </c>
      <c r="AA62" s="10">
        <v>6.0392299999999998E-163</v>
      </c>
      <c r="AB62" s="10">
        <v>27.418896481000001</v>
      </c>
      <c r="AC62" s="29">
        <v>23459.552561</v>
      </c>
      <c r="AD62">
        <v>1</v>
      </c>
      <c r="AE62">
        <v>2</v>
      </c>
      <c r="AF62">
        <v>2</v>
      </c>
      <c r="AG62" t="s">
        <v>9</v>
      </c>
      <c r="AH62" t="s">
        <v>300</v>
      </c>
      <c r="AI62" t="s">
        <v>9</v>
      </c>
      <c r="AJ62" t="s">
        <v>9</v>
      </c>
      <c r="AK62" t="s">
        <v>9</v>
      </c>
      <c r="AL62" t="s">
        <v>9</v>
      </c>
      <c r="AM62" s="10">
        <v>27.418896481000001</v>
      </c>
      <c r="AN62" s="10">
        <v>23459.552561</v>
      </c>
      <c r="AU62">
        <v>1</v>
      </c>
      <c r="AV62">
        <v>2</v>
      </c>
      <c r="AW62">
        <v>3</v>
      </c>
      <c r="AX62" t="s">
        <v>9</v>
      </c>
      <c r="AY62" t="s">
        <v>300</v>
      </c>
      <c r="AZ62" s="5" t="s">
        <v>9</v>
      </c>
      <c r="BA62" s="5" t="s">
        <v>9</v>
      </c>
      <c r="BB62" s="5" t="s">
        <v>9</v>
      </c>
      <c r="BC62" s="31" t="s">
        <v>324</v>
      </c>
      <c r="BD62" s="36"/>
      <c r="BE62" s="36"/>
      <c r="BF62" s="36"/>
      <c r="BG62" s="27" t="str">
        <f t="shared" si="0"/>
        <v>(1,2,3,b)</v>
      </c>
    </row>
    <row r="63" spans="1:93" x14ac:dyDescent="0.3">
      <c r="A63" s="8"/>
      <c r="B63" t="s">
        <v>55</v>
      </c>
      <c r="C63">
        <v>8820</v>
      </c>
      <c r="D63" s="30">
        <v>1.1527614233000001</v>
      </c>
      <c r="E63" s="10">
        <v>1.1324159266</v>
      </c>
      <c r="F63" s="10">
        <v>1.1731069199999999</v>
      </c>
      <c r="G63" s="10">
        <v>0</v>
      </c>
      <c r="H63" s="10">
        <v>102.66278533000001</v>
      </c>
      <c r="I63" s="10">
        <v>8962.4334966000006</v>
      </c>
      <c r="J63">
        <v>8981</v>
      </c>
      <c r="K63" s="30">
        <v>1.0094784146</v>
      </c>
      <c r="L63" s="10">
        <v>0.9930499961</v>
      </c>
      <c r="M63" s="10">
        <v>1.0259068331000001</v>
      </c>
      <c r="N63" s="10">
        <v>0</v>
      </c>
      <c r="O63" s="10">
        <v>108.68812767999999</v>
      </c>
      <c r="P63" s="10">
        <v>9185.4854570000007</v>
      </c>
      <c r="Q63">
        <v>9419</v>
      </c>
      <c r="R63" s="30">
        <v>0.95685331220000003</v>
      </c>
      <c r="S63" s="10">
        <v>0.9405084762</v>
      </c>
      <c r="T63" s="10">
        <v>0.97319814819999995</v>
      </c>
      <c r="U63" s="10">
        <v>0</v>
      </c>
      <c r="V63" s="10">
        <v>99.673817647999996</v>
      </c>
      <c r="W63" s="10">
        <v>9627.4012526000006</v>
      </c>
      <c r="X63" s="10">
        <v>8.0047150000000003E-27</v>
      </c>
      <c r="Y63" s="10">
        <v>10.740566928</v>
      </c>
      <c r="Z63" s="10">
        <v>16979.45088</v>
      </c>
      <c r="AA63" s="10">
        <v>8.6626729000000005E-6</v>
      </c>
      <c r="AB63" s="10">
        <v>4.4493727063000001</v>
      </c>
      <c r="AC63" s="29">
        <v>18398</v>
      </c>
      <c r="AD63">
        <v>1</v>
      </c>
      <c r="AE63">
        <v>2</v>
      </c>
      <c r="AF63">
        <v>2</v>
      </c>
      <c r="AG63" t="s">
        <v>299</v>
      </c>
      <c r="AH63" t="s">
        <v>300</v>
      </c>
      <c r="AI63" t="s">
        <v>9</v>
      </c>
      <c r="AJ63" t="s">
        <v>9</v>
      </c>
      <c r="AK63" t="s">
        <v>9</v>
      </c>
      <c r="AL63" t="s">
        <v>9</v>
      </c>
      <c r="AM63" s="10">
        <v>4.4493727063000001</v>
      </c>
      <c r="AN63" s="10">
        <v>18398</v>
      </c>
      <c r="AU63">
        <v>1</v>
      </c>
      <c r="AV63">
        <v>2</v>
      </c>
      <c r="AW63">
        <v>3</v>
      </c>
      <c r="AX63" t="s">
        <v>299</v>
      </c>
      <c r="AY63" t="s">
        <v>300</v>
      </c>
      <c r="AZ63" s="5" t="s">
        <v>9</v>
      </c>
      <c r="BA63" s="5" t="s">
        <v>9</v>
      </c>
      <c r="BB63" s="5" t="s">
        <v>9</v>
      </c>
      <c r="BC63" s="31" t="s">
        <v>323</v>
      </c>
      <c r="BD63" s="36"/>
      <c r="BE63" s="36"/>
      <c r="BF63" s="36"/>
      <c r="BG63" s="27" t="str">
        <f t="shared" si="0"/>
        <v>(1,2,3,a,b)</v>
      </c>
    </row>
    <row r="64" spans="1:93" x14ac:dyDescent="0.3">
      <c r="A64" s="8"/>
      <c r="B64" t="s">
        <v>58</v>
      </c>
      <c r="C64">
        <v>5243</v>
      </c>
      <c r="D64" s="30">
        <v>0.89443046469999998</v>
      </c>
      <c r="E64" s="10">
        <v>0.89363866349999999</v>
      </c>
      <c r="F64" s="10">
        <v>0.89522226579999997</v>
      </c>
      <c r="G64" s="10">
        <v>0</v>
      </c>
      <c r="H64" s="10">
        <v>797.43172518999995</v>
      </c>
      <c r="I64" s="10">
        <v>188828.94085000001</v>
      </c>
      <c r="J64">
        <v>5364</v>
      </c>
      <c r="K64" s="30">
        <v>2.7919118017</v>
      </c>
      <c r="L64" s="10">
        <v>2.7887423198999999</v>
      </c>
      <c r="M64" s="10">
        <v>2.7950812835000001</v>
      </c>
      <c r="N64" s="10">
        <v>0</v>
      </c>
      <c r="O64" s="10">
        <v>1460.6821342999999</v>
      </c>
      <c r="P64" s="10">
        <v>9139.9949082000003</v>
      </c>
      <c r="Q64">
        <v>5496</v>
      </c>
      <c r="R64" s="30">
        <v>2.2100726007999998</v>
      </c>
      <c r="S64" s="10">
        <v>2.2082028936999998</v>
      </c>
      <c r="T64" s="10">
        <v>2.2119423078999998</v>
      </c>
      <c r="U64" s="10">
        <v>0</v>
      </c>
      <c r="V64" s="10">
        <v>1612.507519</v>
      </c>
      <c r="W64" s="10">
        <v>18658.452627999999</v>
      </c>
      <c r="X64" s="10">
        <v>0</v>
      </c>
      <c r="Y64" s="10">
        <v>-1138.6477179999999</v>
      </c>
      <c r="Z64" s="10">
        <v>6029.2679676999996</v>
      </c>
      <c r="AA64" s="10">
        <v>0</v>
      </c>
      <c r="AB64" s="10">
        <v>309.96766815000001</v>
      </c>
      <c r="AC64" s="29">
        <v>8714.8623788999994</v>
      </c>
      <c r="AD64">
        <v>1</v>
      </c>
      <c r="AE64">
        <v>2</v>
      </c>
      <c r="AF64">
        <v>2</v>
      </c>
      <c r="AG64" t="s">
        <v>299</v>
      </c>
      <c r="AH64" t="s">
        <v>300</v>
      </c>
      <c r="AI64" t="s">
        <v>9</v>
      </c>
      <c r="AJ64" t="s">
        <v>9</v>
      </c>
      <c r="AK64" t="s">
        <v>9</v>
      </c>
      <c r="AL64" t="s">
        <v>9</v>
      </c>
      <c r="AM64" s="10">
        <v>309.96766815000001</v>
      </c>
      <c r="AN64" s="10">
        <v>8714.8623788999994</v>
      </c>
      <c r="AU64">
        <v>1</v>
      </c>
      <c r="AV64">
        <v>2</v>
      </c>
      <c r="AW64">
        <v>3</v>
      </c>
      <c r="AX64" t="s">
        <v>299</v>
      </c>
      <c r="AY64" t="s">
        <v>300</v>
      </c>
      <c r="AZ64" s="5" t="s">
        <v>9</v>
      </c>
      <c r="BA64" s="5" t="s">
        <v>9</v>
      </c>
      <c r="BB64" s="5" t="s">
        <v>9</v>
      </c>
      <c r="BC64" s="31" t="s">
        <v>323</v>
      </c>
      <c r="BD64" s="36"/>
      <c r="BE64" s="36"/>
      <c r="BF64" s="36"/>
      <c r="BG64" s="27" t="str">
        <f t="shared" si="0"/>
        <v>(1,2,3,a,b)</v>
      </c>
    </row>
    <row r="65" spans="1:93" x14ac:dyDescent="0.3">
      <c r="A65" s="8"/>
      <c r="B65" t="s">
        <v>57</v>
      </c>
      <c r="C65">
        <v>6755</v>
      </c>
      <c r="D65" s="30">
        <v>0.43206080860000001</v>
      </c>
      <c r="E65" s="10">
        <v>0.40930411500000002</v>
      </c>
      <c r="F65" s="10">
        <v>0.45481750209999999</v>
      </c>
      <c r="G65" s="10">
        <v>0</v>
      </c>
      <c r="H65" s="10">
        <v>29.980173756999999</v>
      </c>
      <c r="I65" s="10">
        <v>6841.7405415000003</v>
      </c>
      <c r="J65">
        <v>7265</v>
      </c>
      <c r="K65" s="30">
        <v>0.4760501238</v>
      </c>
      <c r="L65" s="10">
        <v>0.45192005540000002</v>
      </c>
      <c r="M65" s="10">
        <v>0.50018019229999999</v>
      </c>
      <c r="N65" s="10">
        <v>0</v>
      </c>
      <c r="O65" s="10">
        <v>31.020440403999999</v>
      </c>
      <c r="P65" s="10">
        <v>7340.9047693000002</v>
      </c>
      <c r="Q65">
        <v>7350</v>
      </c>
      <c r="R65" s="30">
        <v>0.4349088787</v>
      </c>
      <c r="S65" s="10">
        <v>0.41332526939999997</v>
      </c>
      <c r="T65" s="10">
        <v>0.45649248809999998</v>
      </c>
      <c r="U65" s="10">
        <v>0</v>
      </c>
      <c r="V65" s="10">
        <v>28.405417892999999</v>
      </c>
      <c r="W65" s="10">
        <v>7442.4937934</v>
      </c>
      <c r="X65" s="10">
        <v>9.3361580000000007E-3</v>
      </c>
      <c r="Y65" s="10">
        <v>-2.5998530789999998</v>
      </c>
      <c r="Z65" s="10">
        <v>14002.766820000001</v>
      </c>
      <c r="AA65" s="10">
        <v>1.27454852E-2</v>
      </c>
      <c r="AB65" s="10">
        <v>2.4911141911999999</v>
      </c>
      <c r="AC65" s="29">
        <v>14406.331330999999</v>
      </c>
      <c r="AD65">
        <v>1</v>
      </c>
      <c r="AE65">
        <v>2</v>
      </c>
      <c r="AF65">
        <v>2</v>
      </c>
      <c r="AG65" t="s">
        <v>299</v>
      </c>
      <c r="AH65" t="s">
        <v>300</v>
      </c>
      <c r="AI65" t="s">
        <v>9</v>
      </c>
      <c r="AJ65" t="s">
        <v>9</v>
      </c>
      <c r="AK65" t="s">
        <v>9</v>
      </c>
      <c r="AL65" t="s">
        <v>9</v>
      </c>
      <c r="AM65" s="10">
        <v>2.4911141911999999</v>
      </c>
      <c r="AN65" s="10">
        <v>14406.331330999999</v>
      </c>
      <c r="AU65">
        <v>1</v>
      </c>
      <c r="AV65">
        <v>2</v>
      </c>
      <c r="AW65">
        <v>3</v>
      </c>
      <c r="AX65" t="s">
        <v>299</v>
      </c>
      <c r="AY65" t="s">
        <v>300</v>
      </c>
      <c r="AZ65" s="5" t="s">
        <v>9</v>
      </c>
      <c r="BA65" s="5" t="s">
        <v>9</v>
      </c>
      <c r="BB65" s="5" t="s">
        <v>9</v>
      </c>
      <c r="BC65" s="31" t="s">
        <v>323</v>
      </c>
      <c r="BD65" s="36"/>
      <c r="BE65" s="36"/>
      <c r="BF65" s="36"/>
      <c r="BG65" s="27" t="str">
        <f t="shared" si="0"/>
        <v>(1,2,3,a,b)</v>
      </c>
    </row>
    <row r="66" spans="1:93" x14ac:dyDescent="0.3">
      <c r="A66" s="8"/>
      <c r="B66" t="s">
        <v>56</v>
      </c>
      <c r="C66">
        <v>7276</v>
      </c>
      <c r="D66" s="30">
        <v>-0.357044578</v>
      </c>
      <c r="E66" s="10">
        <v>-0.37058364300000002</v>
      </c>
      <c r="F66" s="10">
        <v>-0.34350551200000001</v>
      </c>
      <c r="G66" s="10">
        <v>0</v>
      </c>
      <c r="H66" s="10">
        <v>-63.124646730000002</v>
      </c>
      <c r="I66" s="10">
        <v>7543.5568909000003</v>
      </c>
      <c r="J66">
        <v>7132</v>
      </c>
      <c r="K66" s="30">
        <v>-0.371513484</v>
      </c>
      <c r="L66" s="10">
        <v>-0.37796554199999999</v>
      </c>
      <c r="M66" s="10">
        <v>-0.36506142699999999</v>
      </c>
      <c r="N66" s="10">
        <v>0</v>
      </c>
      <c r="O66" s="10">
        <v>-136.32608999999999</v>
      </c>
      <c r="P66" s="10">
        <v>8221.7684126999993</v>
      </c>
      <c r="Q66">
        <v>7324</v>
      </c>
      <c r="R66" s="30">
        <v>-0.24320062100000001</v>
      </c>
      <c r="S66" s="10">
        <v>-0.25928555399999997</v>
      </c>
      <c r="T66" s="10">
        <v>-0.22711568800000001</v>
      </c>
      <c r="U66" s="10">
        <v>0</v>
      </c>
      <c r="V66" s="10">
        <v>-44.154022759999997</v>
      </c>
      <c r="W66" s="10">
        <v>7491.1687740999996</v>
      </c>
      <c r="X66" s="10">
        <v>5.8631185799999999E-2</v>
      </c>
      <c r="Y66" s="10">
        <v>1.8911566265999999</v>
      </c>
      <c r="Z66" s="10">
        <v>10406.859367999999</v>
      </c>
      <c r="AA66" s="10">
        <v>3.1345970000000002E-47</v>
      </c>
      <c r="AB66" s="10">
        <v>-14.513546890000001</v>
      </c>
      <c r="AC66" s="29">
        <v>9613.4961968999996</v>
      </c>
      <c r="AD66">
        <v>1</v>
      </c>
      <c r="AE66">
        <v>2</v>
      </c>
      <c r="AF66">
        <v>2</v>
      </c>
      <c r="AG66" t="s">
        <v>9</v>
      </c>
      <c r="AH66" t="s">
        <v>300</v>
      </c>
      <c r="AI66" t="s">
        <v>9</v>
      </c>
      <c r="AJ66" t="s">
        <v>9</v>
      </c>
      <c r="AK66" t="s">
        <v>9</v>
      </c>
      <c r="AL66" t="s">
        <v>9</v>
      </c>
      <c r="AM66" s="10">
        <v>-14.513546890000001</v>
      </c>
      <c r="AN66" s="10">
        <v>9613.4961968999996</v>
      </c>
      <c r="AU66">
        <v>1</v>
      </c>
      <c r="AV66">
        <v>2</v>
      </c>
      <c r="AW66">
        <v>3</v>
      </c>
      <c r="AX66" t="s">
        <v>9</v>
      </c>
      <c r="AY66" t="s">
        <v>300</v>
      </c>
      <c r="AZ66" s="5" t="s">
        <v>9</v>
      </c>
      <c r="BA66" s="5" t="s">
        <v>9</v>
      </c>
      <c r="BB66" s="5" t="s">
        <v>9</v>
      </c>
      <c r="BC66" s="31" t="s">
        <v>324</v>
      </c>
      <c r="BD66" s="36"/>
      <c r="BE66" s="36"/>
      <c r="BF66" s="36"/>
      <c r="BG66" s="27" t="str">
        <f t="shared" si="0"/>
        <v>(1,2,3,b)</v>
      </c>
      <c r="BQ66" s="32"/>
      <c r="CC66" s="3"/>
      <c r="CO66" s="3"/>
    </row>
    <row r="67" spans="1:93" x14ac:dyDescent="0.3">
      <c r="A67" s="8"/>
      <c r="B67" t="s">
        <v>96</v>
      </c>
      <c r="C67">
        <v>9394</v>
      </c>
      <c r="D67" s="30">
        <v>-0.40586931399999998</v>
      </c>
      <c r="E67" s="10">
        <v>-0.41862590199999999</v>
      </c>
      <c r="F67" s="10">
        <v>-0.39311272600000002</v>
      </c>
      <c r="G67" s="10">
        <v>0</v>
      </c>
      <c r="H67" s="10">
        <v>-75.642158190000004</v>
      </c>
      <c r="I67" s="10">
        <v>9798.2010571999999</v>
      </c>
      <c r="J67">
        <v>8683</v>
      </c>
      <c r="K67" s="30">
        <v>-6.1410845999999998E-2</v>
      </c>
      <c r="L67" s="10">
        <v>-8.1693074000000004E-2</v>
      </c>
      <c r="M67" s="10">
        <v>-4.1128617999999999E-2</v>
      </c>
      <c r="N67" s="10">
        <v>0</v>
      </c>
      <c r="O67" s="10">
        <v>-14.907622480000001</v>
      </c>
      <c r="P67" s="10">
        <v>8812.0916082999993</v>
      </c>
      <c r="Q67">
        <v>8730</v>
      </c>
      <c r="R67" s="30">
        <v>1.15267366E-2</v>
      </c>
      <c r="S67" s="10">
        <v>-6.794207E-3</v>
      </c>
      <c r="T67" s="10">
        <v>2.98476807E-2</v>
      </c>
      <c r="U67" s="10">
        <v>0</v>
      </c>
      <c r="V67" s="10">
        <v>-11.67916024</v>
      </c>
      <c r="W67" s="10">
        <v>8883.3036154000001</v>
      </c>
      <c r="X67" s="10">
        <v>3.2395700000000001E-170</v>
      </c>
      <c r="Y67" s="10">
        <v>-28.180667039999999</v>
      </c>
      <c r="Z67" s="10">
        <v>14706.009601</v>
      </c>
      <c r="AA67" s="10">
        <v>1.7048765000000001E-7</v>
      </c>
      <c r="AB67" s="10">
        <v>-5.2310885100000002</v>
      </c>
      <c r="AC67" s="29">
        <v>17224.520281000001</v>
      </c>
      <c r="AD67">
        <v>1</v>
      </c>
      <c r="AE67">
        <v>2</v>
      </c>
      <c r="AF67">
        <v>2</v>
      </c>
      <c r="AG67" t="s">
        <v>299</v>
      </c>
      <c r="AH67" t="s">
        <v>300</v>
      </c>
      <c r="AI67" t="s">
        <v>9</v>
      </c>
      <c r="AJ67" t="s">
        <v>9</v>
      </c>
      <c r="AK67" t="s">
        <v>9</v>
      </c>
      <c r="AL67" t="s">
        <v>9</v>
      </c>
      <c r="AM67" s="10">
        <v>-5.2310885100000002</v>
      </c>
      <c r="AN67" s="10">
        <v>17224.520281000001</v>
      </c>
      <c r="AU67">
        <v>1</v>
      </c>
      <c r="AV67">
        <v>2</v>
      </c>
      <c r="AW67">
        <v>3</v>
      </c>
      <c r="AX67" t="s">
        <v>299</v>
      </c>
      <c r="AY67" t="s">
        <v>300</v>
      </c>
      <c r="AZ67" s="5" t="s">
        <v>9</v>
      </c>
      <c r="BA67" s="5" t="s">
        <v>9</v>
      </c>
      <c r="BB67" s="5" t="s">
        <v>9</v>
      </c>
      <c r="BC67" s="31" t="s">
        <v>323</v>
      </c>
      <c r="BD67" s="36"/>
      <c r="BE67" s="36"/>
      <c r="BF67" s="36"/>
      <c r="BG67" s="27" t="str">
        <f t="shared" si="0"/>
        <v>(1,2,3,a,b)</v>
      </c>
      <c r="BQ67" s="32"/>
    </row>
    <row r="68" spans="1:93" x14ac:dyDescent="0.3">
      <c r="A68" s="8"/>
      <c r="B68" t="s">
        <v>59</v>
      </c>
      <c r="C68">
        <v>10583</v>
      </c>
      <c r="D68" s="30">
        <v>1.0213056116999999</v>
      </c>
      <c r="E68" s="10">
        <v>1.007454928</v>
      </c>
      <c r="F68" s="10">
        <v>1.0351562953</v>
      </c>
      <c r="G68" s="10">
        <v>0</v>
      </c>
      <c r="H68" s="10">
        <v>131.65963740999999</v>
      </c>
      <c r="I68" s="10">
        <v>10955.057824</v>
      </c>
      <c r="J68">
        <v>12254</v>
      </c>
      <c r="K68" s="30">
        <v>1.0144041122</v>
      </c>
      <c r="L68" s="10">
        <v>0.99951344669999997</v>
      </c>
      <c r="M68" s="10">
        <v>1.0292947777000001</v>
      </c>
      <c r="N68" s="10">
        <v>0</v>
      </c>
      <c r="O68" s="10">
        <v>120.42517948</v>
      </c>
      <c r="P68" s="10">
        <v>12594.777824000001</v>
      </c>
      <c r="Q68">
        <v>12256</v>
      </c>
      <c r="R68" s="30">
        <v>0.98113301460000002</v>
      </c>
      <c r="S68" s="10">
        <v>0.96552018380000004</v>
      </c>
      <c r="T68" s="10">
        <v>0.99674584529999999</v>
      </c>
      <c r="U68" s="10">
        <v>0</v>
      </c>
      <c r="V68" s="10">
        <v>107.31919627000001</v>
      </c>
      <c r="W68" s="10">
        <v>12553.763719</v>
      </c>
      <c r="X68" s="10">
        <v>0.50592040270000005</v>
      </c>
      <c r="Y68" s="10">
        <v>0.66521391259999996</v>
      </c>
      <c r="Z68" s="10">
        <v>22830.987915999998</v>
      </c>
      <c r="AA68" s="10">
        <v>2.5075080999999999E-3</v>
      </c>
      <c r="AB68" s="10">
        <v>3.0227471912000001</v>
      </c>
      <c r="AC68" s="29">
        <v>24449.810171000001</v>
      </c>
      <c r="AD68">
        <v>1</v>
      </c>
      <c r="AE68">
        <v>2</v>
      </c>
      <c r="AF68">
        <v>2</v>
      </c>
      <c r="AG68" t="s">
        <v>9</v>
      </c>
      <c r="AH68" t="s">
        <v>300</v>
      </c>
      <c r="AI68" t="s">
        <v>9</v>
      </c>
      <c r="AJ68" t="s">
        <v>9</v>
      </c>
      <c r="AK68" t="s">
        <v>9</v>
      </c>
      <c r="AL68" t="s">
        <v>9</v>
      </c>
      <c r="AM68" s="10">
        <v>3.0227471912000001</v>
      </c>
      <c r="AN68" s="10">
        <v>24449.810171000001</v>
      </c>
      <c r="AO68" s="2"/>
      <c r="AP68" s="2"/>
      <c r="AQ68" s="2"/>
      <c r="AR68" s="2"/>
      <c r="AS68" s="2"/>
      <c r="AT68" s="2"/>
      <c r="AU68">
        <v>1</v>
      </c>
      <c r="AV68">
        <v>2</v>
      </c>
      <c r="AW68">
        <v>3</v>
      </c>
      <c r="AX68" t="s">
        <v>9</v>
      </c>
      <c r="AY68" t="s">
        <v>300</v>
      </c>
      <c r="AZ68" s="5" t="s">
        <v>9</v>
      </c>
      <c r="BA68" s="5" t="s">
        <v>9</v>
      </c>
      <c r="BB68" s="5" t="s">
        <v>9</v>
      </c>
      <c r="BC68" s="31" t="s">
        <v>324</v>
      </c>
      <c r="BD68" s="36"/>
      <c r="BE68" s="36"/>
      <c r="BF68" s="36"/>
      <c r="BG68" s="27" t="str">
        <f t="shared" si="0"/>
        <v>(1,2,3,b)</v>
      </c>
    </row>
    <row r="69" spans="1:93" s="2" customFormat="1" x14ac:dyDescent="0.3">
      <c r="A69" s="8"/>
      <c r="B69" s="2" t="s">
        <v>135</v>
      </c>
      <c r="C69">
        <v>7773</v>
      </c>
      <c r="D69" s="30">
        <v>0.32910898249999998</v>
      </c>
      <c r="E69" s="10">
        <v>0.31105953939999997</v>
      </c>
      <c r="F69" s="10">
        <v>0.34715842559999999</v>
      </c>
      <c r="G69" s="10">
        <v>0</v>
      </c>
      <c r="H69" s="10">
        <v>26.621186959999999</v>
      </c>
      <c r="I69" s="10">
        <v>7933.0199645000002</v>
      </c>
      <c r="J69">
        <v>7669</v>
      </c>
      <c r="K69" s="30">
        <v>0.30191864800000001</v>
      </c>
      <c r="L69" s="10">
        <v>0.28505568219999999</v>
      </c>
      <c r="M69" s="10">
        <v>0.31878161389999998</v>
      </c>
      <c r="N69" s="10">
        <v>0</v>
      </c>
      <c r="O69" s="10">
        <v>24.119597475999999</v>
      </c>
      <c r="P69" s="10">
        <v>7834.6508801999998</v>
      </c>
      <c r="Q69">
        <v>7549</v>
      </c>
      <c r="R69" s="30">
        <v>0.54377685119999997</v>
      </c>
      <c r="S69" s="10">
        <v>0.52510717539999996</v>
      </c>
      <c r="T69" s="10">
        <v>0.56244652689999997</v>
      </c>
      <c r="U69" s="10">
        <v>0</v>
      </c>
      <c r="V69" s="10">
        <v>44.186775015000002</v>
      </c>
      <c r="W69" s="10">
        <v>7676.4742698</v>
      </c>
      <c r="X69" s="10">
        <v>3.0957234899999998E-2</v>
      </c>
      <c r="Y69" s="10">
        <v>2.1578205389999998</v>
      </c>
      <c r="Z69" s="10">
        <v>15364.060251999999</v>
      </c>
      <c r="AA69" s="10">
        <v>2.5590489999999999E-78</v>
      </c>
      <c r="AB69" s="10">
        <v>-18.845380909999999</v>
      </c>
      <c r="AC69" s="29">
        <v>15030.872697000001</v>
      </c>
      <c r="AD69">
        <v>1</v>
      </c>
      <c r="AE69">
        <v>2</v>
      </c>
      <c r="AF69">
        <v>2</v>
      </c>
      <c r="AG69" t="s">
        <v>299</v>
      </c>
      <c r="AH69" t="s">
        <v>300</v>
      </c>
      <c r="AI69" t="s">
        <v>9</v>
      </c>
      <c r="AJ69" t="s">
        <v>9</v>
      </c>
      <c r="AK69" t="s">
        <v>9</v>
      </c>
      <c r="AL69" t="s">
        <v>9</v>
      </c>
      <c r="AM69" s="10">
        <v>-18.845380909999999</v>
      </c>
      <c r="AN69" s="10">
        <v>15030.872697000001</v>
      </c>
      <c r="AO69" s="18"/>
      <c r="AP69" s="18"/>
      <c r="AQ69" s="18"/>
      <c r="AR69" s="18"/>
      <c r="AS69" s="18"/>
      <c r="AT69" s="18"/>
      <c r="AU69">
        <v>1</v>
      </c>
      <c r="AV69">
        <v>2</v>
      </c>
      <c r="AW69">
        <v>3</v>
      </c>
      <c r="AX69" t="s">
        <v>299</v>
      </c>
      <c r="AY69" t="s">
        <v>300</v>
      </c>
      <c r="AZ69" s="27" t="s">
        <v>9</v>
      </c>
      <c r="BA69" s="27" t="s">
        <v>9</v>
      </c>
      <c r="BB69" s="27" t="s">
        <v>9</v>
      </c>
      <c r="BC69" s="31" t="s">
        <v>323</v>
      </c>
      <c r="BD69" s="38"/>
      <c r="BE69" s="38"/>
      <c r="BF69" s="38"/>
      <c r="BG69" s="27" t="str">
        <f t="shared" si="0"/>
        <v>(1,2,3,a,b)</v>
      </c>
      <c r="BH69" s="27"/>
      <c r="BI69" s="27"/>
      <c r="BJ69" s="27"/>
      <c r="BK69" s="27"/>
      <c r="BL69" s="27"/>
      <c r="BM69" s="27"/>
      <c r="BN69" s="27"/>
      <c r="BO69" s="27"/>
      <c r="BP69" s="27"/>
      <c r="BQ69" s="27"/>
      <c r="BR69" s="27"/>
      <c r="BS69" s="27"/>
      <c r="BT69" s="27"/>
      <c r="BU69" s="27"/>
      <c r="BV69" s="27"/>
      <c r="BW69" s="27"/>
    </row>
    <row r="70" spans="1:93" x14ac:dyDescent="0.3">
      <c r="A70" s="8"/>
      <c r="B70" t="s">
        <v>134</v>
      </c>
      <c r="C70">
        <v>1599</v>
      </c>
      <c r="D70" s="30">
        <v>-0.65604923199999998</v>
      </c>
      <c r="E70" s="10">
        <v>-0.65604923199999998</v>
      </c>
      <c r="F70" s="10">
        <v>-0.65604923199999998</v>
      </c>
      <c r="G70" s="10">
        <v>0</v>
      </c>
      <c r="H70" s="10">
        <v>-791.09372429999996</v>
      </c>
      <c r="I70" s="10">
        <v>1261260</v>
      </c>
      <c r="J70">
        <v>1473</v>
      </c>
      <c r="K70" s="30">
        <v>-0.98663088399999999</v>
      </c>
      <c r="L70" s="10">
        <v>-0.98987377200000004</v>
      </c>
      <c r="M70" s="10">
        <v>-0.98338799600000004</v>
      </c>
      <c r="N70" s="10">
        <v>0</v>
      </c>
      <c r="O70" s="10">
        <v>-574.66926230000001</v>
      </c>
      <c r="P70" s="10">
        <v>2458.3868671</v>
      </c>
      <c r="Q70">
        <v>1275</v>
      </c>
      <c r="R70" s="30">
        <v>-7.6964282999999994E-2</v>
      </c>
      <c r="S70" s="10">
        <v>-8.1122388000000004E-2</v>
      </c>
      <c r="T70" s="10">
        <v>-7.2806177999999999E-2</v>
      </c>
      <c r="U70" s="10">
        <v>0</v>
      </c>
      <c r="V70" s="10">
        <v>-86.379175509999996</v>
      </c>
      <c r="W70" s="10">
        <v>1747.2684299</v>
      </c>
      <c r="X70" s="10">
        <v>0</v>
      </c>
      <c r="Y70" s="10">
        <v>199.96413841</v>
      </c>
      <c r="Z70" s="10">
        <v>1472</v>
      </c>
      <c r="AA70" s="10">
        <v>0</v>
      </c>
      <c r="AB70" s="10">
        <v>-338.41658109999997</v>
      </c>
      <c r="AC70" s="29">
        <v>2496.1082526999999</v>
      </c>
      <c r="AD70">
        <v>1</v>
      </c>
      <c r="AE70">
        <v>2</v>
      </c>
      <c r="AF70">
        <v>2</v>
      </c>
      <c r="AG70" t="s">
        <v>299</v>
      </c>
      <c r="AH70" t="s">
        <v>300</v>
      </c>
      <c r="AI70" t="s">
        <v>9</v>
      </c>
      <c r="AJ70" t="s">
        <v>9</v>
      </c>
      <c r="AK70" t="s">
        <v>9</v>
      </c>
      <c r="AL70" t="s">
        <v>9</v>
      </c>
      <c r="AM70" s="10">
        <v>-338.41658109999997</v>
      </c>
      <c r="AN70" s="10">
        <v>2496.1082526999999</v>
      </c>
      <c r="AU70">
        <v>1</v>
      </c>
      <c r="AV70">
        <v>2</v>
      </c>
      <c r="AW70">
        <v>3</v>
      </c>
      <c r="AX70" t="s">
        <v>299</v>
      </c>
      <c r="AY70" t="s">
        <v>300</v>
      </c>
      <c r="AZ70" s="5" t="s">
        <v>9</v>
      </c>
      <c r="BA70" s="5" t="s">
        <v>9</v>
      </c>
      <c r="BB70" s="5" t="s">
        <v>9</v>
      </c>
      <c r="BC70" s="31" t="s">
        <v>323</v>
      </c>
      <c r="BD70" s="36"/>
      <c r="BE70" s="36"/>
      <c r="BF70" s="36"/>
      <c r="BG70" s="27" t="str">
        <f t="shared" si="0"/>
        <v>(1,2,3,a,b)</v>
      </c>
    </row>
    <row r="71" spans="1:93" x14ac:dyDescent="0.3">
      <c r="A71" s="8"/>
      <c r="B71" t="s">
        <v>136</v>
      </c>
      <c r="C71">
        <v>14759</v>
      </c>
      <c r="D71" s="30">
        <v>-0.20380965400000001</v>
      </c>
      <c r="E71" s="10">
        <v>-0.21418272799999999</v>
      </c>
      <c r="F71" s="10">
        <v>-0.193436581</v>
      </c>
      <c r="G71" s="10">
        <v>0</v>
      </c>
      <c r="H71" s="10">
        <v>-53.353718450000002</v>
      </c>
      <c r="I71" s="10">
        <v>15691.727022999999</v>
      </c>
      <c r="J71">
        <v>14988</v>
      </c>
      <c r="K71" s="30">
        <v>-0.20325262999999999</v>
      </c>
      <c r="L71" s="10">
        <v>-0.21246616099999999</v>
      </c>
      <c r="M71" s="10">
        <v>-0.19403909999999999</v>
      </c>
      <c r="N71" s="10">
        <v>0</v>
      </c>
      <c r="O71" s="10">
        <v>-62.001948890000001</v>
      </c>
      <c r="P71" s="10">
        <v>16090.460483999999</v>
      </c>
      <c r="Q71">
        <v>14640</v>
      </c>
      <c r="R71" s="30">
        <v>-0.252197065</v>
      </c>
      <c r="S71" s="10">
        <v>-0.25971865100000002</v>
      </c>
      <c r="T71" s="10">
        <v>-0.244675478</v>
      </c>
      <c r="U71" s="10">
        <v>0</v>
      </c>
      <c r="V71" s="10">
        <v>-94.853204880000007</v>
      </c>
      <c r="W71" s="10">
        <v>16206.908578</v>
      </c>
      <c r="X71" s="10">
        <v>0.93727484319999999</v>
      </c>
      <c r="Y71" s="10">
        <v>-7.8696153000000005E-2</v>
      </c>
      <c r="Z71" s="10">
        <v>29282.401879000001</v>
      </c>
      <c r="AA71" s="10">
        <v>7.5381849999999996E-16</v>
      </c>
      <c r="AB71" s="10">
        <v>8.0661214566999995</v>
      </c>
      <c r="AC71" s="29">
        <v>28610.219670999999</v>
      </c>
      <c r="AD71">
        <v>1</v>
      </c>
      <c r="AE71">
        <v>2</v>
      </c>
      <c r="AF71">
        <v>2</v>
      </c>
      <c r="AG71" t="s">
        <v>9</v>
      </c>
      <c r="AH71" t="s">
        <v>300</v>
      </c>
      <c r="AI71" t="s">
        <v>9</v>
      </c>
      <c r="AJ71" t="s">
        <v>9</v>
      </c>
      <c r="AK71" t="s">
        <v>9</v>
      </c>
      <c r="AL71" t="s">
        <v>9</v>
      </c>
      <c r="AM71" s="10">
        <v>8.0661214566999995</v>
      </c>
      <c r="AN71" s="10">
        <v>28610.219670999999</v>
      </c>
      <c r="AU71">
        <v>1</v>
      </c>
      <c r="AV71">
        <v>2</v>
      </c>
      <c r="AW71">
        <v>3</v>
      </c>
      <c r="AX71" t="s">
        <v>9</v>
      </c>
      <c r="AY71" t="s">
        <v>300</v>
      </c>
      <c r="AZ71" s="5" t="s">
        <v>9</v>
      </c>
      <c r="BA71" s="5" t="s">
        <v>9</v>
      </c>
      <c r="BB71" s="5" t="s">
        <v>9</v>
      </c>
      <c r="BC71" s="31" t="s">
        <v>324</v>
      </c>
      <c r="BD71" s="36"/>
      <c r="BE71" s="36"/>
      <c r="BF71" s="36"/>
      <c r="BG71" s="27" t="str">
        <f t="shared" si="0"/>
        <v>(1,2,3,b)</v>
      </c>
    </row>
    <row r="72" spans="1:93" x14ac:dyDescent="0.3">
      <c r="A72" s="8"/>
      <c r="B72" t="s">
        <v>137</v>
      </c>
      <c r="C72">
        <v>11230</v>
      </c>
      <c r="D72" s="30">
        <v>-1.7923644999999998E-2</v>
      </c>
      <c r="E72" s="10">
        <v>-2.5414961E-2</v>
      </c>
      <c r="F72" s="10">
        <v>-1.0432329000000001E-2</v>
      </c>
      <c r="G72" s="10">
        <v>0</v>
      </c>
      <c r="H72" s="10">
        <v>-25.628493200000001</v>
      </c>
      <c r="I72" s="10">
        <v>12610.275944999999</v>
      </c>
      <c r="J72">
        <v>11422</v>
      </c>
      <c r="K72" s="30">
        <v>3.3274501999999997E-2</v>
      </c>
      <c r="L72" s="10">
        <v>2.2482202699999999E-2</v>
      </c>
      <c r="M72" s="10">
        <v>4.4066801199999998E-2</v>
      </c>
      <c r="N72" s="10">
        <v>0</v>
      </c>
      <c r="O72" s="10">
        <v>-10.782938659999999</v>
      </c>
      <c r="P72" s="10">
        <v>12031.226864</v>
      </c>
      <c r="Q72">
        <v>11371</v>
      </c>
      <c r="R72" s="30">
        <v>-0.19229930000000001</v>
      </c>
      <c r="S72" s="10">
        <v>-0.19914684299999999</v>
      </c>
      <c r="T72" s="10">
        <v>-0.185451756</v>
      </c>
      <c r="U72" s="10">
        <v>0</v>
      </c>
      <c r="V72" s="10">
        <v>-87.107859129999994</v>
      </c>
      <c r="W72" s="10">
        <v>12849.959543000001</v>
      </c>
      <c r="X72" s="10">
        <v>2.286114E-14</v>
      </c>
      <c r="Y72" s="10">
        <v>-7.6389974479999996</v>
      </c>
      <c r="Z72" s="10">
        <v>20282.049944999999</v>
      </c>
      <c r="AA72" s="10">
        <v>1.7122899999999999E-254</v>
      </c>
      <c r="AB72" s="10">
        <v>34.594462405999998</v>
      </c>
      <c r="AC72" s="29">
        <v>19311.176231000001</v>
      </c>
      <c r="AD72">
        <v>1</v>
      </c>
      <c r="AE72">
        <v>2</v>
      </c>
      <c r="AF72">
        <v>2</v>
      </c>
      <c r="AG72" t="s">
        <v>299</v>
      </c>
      <c r="AH72" t="s">
        <v>300</v>
      </c>
      <c r="AI72" t="s">
        <v>9</v>
      </c>
      <c r="AJ72" t="s">
        <v>9</v>
      </c>
      <c r="AK72" t="s">
        <v>9</v>
      </c>
      <c r="AL72" t="s">
        <v>9</v>
      </c>
      <c r="AM72" s="10">
        <v>34.594462405999998</v>
      </c>
      <c r="AN72" s="10">
        <v>19311.176230000001</v>
      </c>
      <c r="AU72">
        <v>1</v>
      </c>
      <c r="AV72">
        <v>2</v>
      </c>
      <c r="AW72">
        <v>3</v>
      </c>
      <c r="AX72" t="s">
        <v>299</v>
      </c>
      <c r="AY72" t="s">
        <v>300</v>
      </c>
      <c r="AZ72" s="5" t="s">
        <v>9</v>
      </c>
      <c r="BA72" s="5" t="s">
        <v>9</v>
      </c>
      <c r="BB72" s="5" t="s">
        <v>9</v>
      </c>
      <c r="BC72" s="31" t="s">
        <v>323</v>
      </c>
      <c r="BD72" s="36"/>
      <c r="BE72" s="36"/>
      <c r="BF72" s="36"/>
      <c r="BG72" s="27" t="str">
        <f t="shared" si="0"/>
        <v>(1,2,3,a,b)</v>
      </c>
    </row>
    <row r="73" spans="1:93" x14ac:dyDescent="0.3">
      <c r="A73" s="8"/>
      <c r="B73" t="s">
        <v>139</v>
      </c>
      <c r="C73">
        <v>1584</v>
      </c>
      <c r="D73" s="30">
        <v>-1.107505145</v>
      </c>
      <c r="E73" s="10">
        <v>-1.126688372</v>
      </c>
      <c r="F73" s="10">
        <v>-1.088321917</v>
      </c>
      <c r="G73" s="10">
        <v>0</v>
      </c>
      <c r="H73" s="10">
        <v>-121.1667592</v>
      </c>
      <c r="I73" s="10">
        <v>1612.012262</v>
      </c>
      <c r="J73">
        <v>1589</v>
      </c>
      <c r="K73" s="30">
        <v>-0.94513823900000005</v>
      </c>
      <c r="L73" s="10">
        <v>-0.97364459199999998</v>
      </c>
      <c r="M73" s="10">
        <v>-0.91663188600000001</v>
      </c>
      <c r="N73" s="10">
        <v>0</v>
      </c>
      <c r="O73" s="10">
        <v>-71.325423819999997</v>
      </c>
      <c r="P73" s="10">
        <v>1600.0387573999999</v>
      </c>
      <c r="Q73">
        <v>1668</v>
      </c>
      <c r="R73" s="30">
        <v>-1.7989902149999999</v>
      </c>
      <c r="S73" s="10">
        <v>-1.807722491</v>
      </c>
      <c r="T73" s="10">
        <v>-1.790257939</v>
      </c>
      <c r="U73" s="10">
        <v>0</v>
      </c>
      <c r="V73" s="10">
        <v>-423.16483160000001</v>
      </c>
      <c r="W73" s="10">
        <v>1798.8056643</v>
      </c>
      <c r="X73" s="10">
        <v>3.661905E-20</v>
      </c>
      <c r="Y73" s="10">
        <v>-9.2688134059999996</v>
      </c>
      <c r="Z73" s="10">
        <v>2780.0095382999998</v>
      </c>
      <c r="AA73" s="10">
        <v>0</v>
      </c>
      <c r="AB73" s="10">
        <v>56.174939481000003</v>
      </c>
      <c r="AC73" s="29">
        <v>1884.2238024000001</v>
      </c>
      <c r="AD73">
        <v>1</v>
      </c>
      <c r="AE73">
        <v>2</v>
      </c>
      <c r="AF73">
        <v>2</v>
      </c>
      <c r="AG73" t="s">
        <v>299</v>
      </c>
      <c r="AH73" t="s">
        <v>300</v>
      </c>
      <c r="AI73" t="s">
        <v>9</v>
      </c>
      <c r="AJ73" t="s">
        <v>9</v>
      </c>
      <c r="AK73" t="s">
        <v>9</v>
      </c>
      <c r="AL73" t="s">
        <v>9</v>
      </c>
      <c r="AM73" s="10">
        <v>56.174939481000003</v>
      </c>
      <c r="AN73" s="10">
        <v>1884.2238024000001</v>
      </c>
      <c r="AU73">
        <v>1</v>
      </c>
      <c r="AV73">
        <v>2</v>
      </c>
      <c r="AW73">
        <v>3</v>
      </c>
      <c r="AX73" t="s">
        <v>299</v>
      </c>
      <c r="AY73" t="s">
        <v>300</v>
      </c>
      <c r="AZ73" s="5" t="s">
        <v>9</v>
      </c>
      <c r="BA73" s="5" t="s">
        <v>9</v>
      </c>
      <c r="BB73" s="5" t="s">
        <v>9</v>
      </c>
      <c r="BC73" s="31" t="s">
        <v>323</v>
      </c>
      <c r="BD73" s="36"/>
      <c r="BE73" s="36"/>
      <c r="BF73" s="36"/>
      <c r="BG73" s="27" t="str">
        <f t="shared" si="0"/>
        <v>(1,2,3,a,b)</v>
      </c>
    </row>
    <row r="74" spans="1:93" x14ac:dyDescent="0.3">
      <c r="A74" s="8"/>
      <c r="B74" t="s">
        <v>138</v>
      </c>
      <c r="C74">
        <v>1420</v>
      </c>
      <c r="D74" s="30">
        <v>-0.480396871</v>
      </c>
      <c r="E74" s="10">
        <v>-0.48516021999999998</v>
      </c>
      <c r="F74" s="10">
        <v>-0.475633523</v>
      </c>
      <c r="G74" s="10">
        <v>0</v>
      </c>
      <c r="H74" s="10">
        <v>-227.00723780000001</v>
      </c>
      <c r="I74" s="10">
        <v>1926.1624406000001</v>
      </c>
      <c r="J74">
        <v>1271</v>
      </c>
      <c r="K74" s="30">
        <v>-0.91348316699999998</v>
      </c>
      <c r="L74" s="10">
        <v>-0.93850848600000003</v>
      </c>
      <c r="M74" s="10">
        <v>-0.88845784699999997</v>
      </c>
      <c r="N74" s="10">
        <v>0</v>
      </c>
      <c r="O74" s="10">
        <v>-78.741242959999994</v>
      </c>
      <c r="P74" s="10">
        <v>1282.5045809000001</v>
      </c>
      <c r="Q74">
        <v>1183</v>
      </c>
      <c r="R74" s="30">
        <v>-0.54193434500000004</v>
      </c>
      <c r="S74" s="10">
        <v>-0.55625453400000002</v>
      </c>
      <c r="T74" s="10">
        <v>-0.52761415700000003</v>
      </c>
      <c r="U74" s="10">
        <v>0</v>
      </c>
      <c r="V74" s="10">
        <v>-96.167480979999993</v>
      </c>
      <c r="W74" s="10">
        <v>1221.1692888</v>
      </c>
      <c r="X74" s="10">
        <v>8.5813800000000006E-179</v>
      </c>
      <c r="Y74" s="10">
        <v>33.352542008999997</v>
      </c>
      <c r="Z74" s="10">
        <v>1361.906029</v>
      </c>
      <c r="AA74" s="10">
        <v>1.9402799999999999E-122</v>
      </c>
      <c r="AB74" s="10">
        <v>-25.28209343</v>
      </c>
      <c r="AC74" s="29">
        <v>1978.1299543</v>
      </c>
      <c r="AD74">
        <v>1</v>
      </c>
      <c r="AE74">
        <v>2</v>
      </c>
      <c r="AF74">
        <v>2</v>
      </c>
      <c r="AG74" t="s">
        <v>299</v>
      </c>
      <c r="AH74" t="s">
        <v>300</v>
      </c>
      <c r="AI74" t="s">
        <v>9</v>
      </c>
      <c r="AJ74" t="s">
        <v>9</v>
      </c>
      <c r="AK74" t="s">
        <v>9</v>
      </c>
      <c r="AL74" t="s">
        <v>9</v>
      </c>
      <c r="AM74" s="10">
        <v>-25.28209343</v>
      </c>
      <c r="AN74" s="10">
        <v>1978.1299543</v>
      </c>
      <c r="AU74">
        <v>1</v>
      </c>
      <c r="AV74">
        <v>2</v>
      </c>
      <c r="AW74">
        <v>3</v>
      </c>
      <c r="AX74" t="s">
        <v>299</v>
      </c>
      <c r="AY74" t="s">
        <v>300</v>
      </c>
      <c r="AZ74" s="5" t="s">
        <v>9</v>
      </c>
      <c r="BA74" s="5" t="s">
        <v>9</v>
      </c>
      <c r="BB74" s="5" t="s">
        <v>9</v>
      </c>
      <c r="BC74" s="31" t="s">
        <v>323</v>
      </c>
      <c r="BD74" s="36"/>
      <c r="BE74" s="36"/>
      <c r="BF74" s="36"/>
      <c r="BG74" s="27" t="str">
        <f t="shared" ref="BG74:BG137" si="1">SUBSTITUTE(SUBSTITUTE(SUBSTITUTE(SUBSTITUTE(SUBSTITUTE(SUBSTITUTE(SUBSTITUTE(SUBSTITUTE(BC74,"( , , , )",""),"( , ,","("),"( ,","("),", , )",")"),", ,)",")"),", )",")"),",)",")"),", ,",",")</f>
        <v>(1,2,3,a,b)</v>
      </c>
    </row>
    <row r="75" spans="1:93" x14ac:dyDescent="0.3">
      <c r="A75" s="8"/>
      <c r="B75" t="s">
        <v>140</v>
      </c>
      <c r="C75">
        <v>1617</v>
      </c>
      <c r="D75" s="30">
        <v>-0.29794710800000002</v>
      </c>
      <c r="E75" s="10">
        <v>-0.32908742099999999</v>
      </c>
      <c r="F75" s="10">
        <v>-0.26680679400000001</v>
      </c>
      <c r="G75" s="10">
        <v>0</v>
      </c>
      <c r="H75" s="10">
        <v>-23.99922157</v>
      </c>
      <c r="I75" s="10">
        <v>1627.2562138000001</v>
      </c>
      <c r="J75">
        <v>1740</v>
      </c>
      <c r="K75" s="30">
        <v>-0.34532133700000001</v>
      </c>
      <c r="L75" s="10">
        <v>-0.36942085800000002</v>
      </c>
      <c r="M75" s="10">
        <v>-0.32122181599999999</v>
      </c>
      <c r="N75" s="10">
        <v>0</v>
      </c>
      <c r="O75" s="10">
        <v>-35.611863700000001</v>
      </c>
      <c r="P75" s="10">
        <v>1757.457218</v>
      </c>
      <c r="Q75">
        <v>1654</v>
      </c>
      <c r="R75" s="30">
        <v>-0.49977427699999999</v>
      </c>
      <c r="S75" s="10">
        <v>-0.53026442200000001</v>
      </c>
      <c r="T75" s="10">
        <v>-0.46928413200000002</v>
      </c>
      <c r="U75" s="10">
        <v>0</v>
      </c>
      <c r="V75" s="10">
        <v>-39.88087548</v>
      </c>
      <c r="W75" s="10">
        <v>1663.5334731</v>
      </c>
      <c r="X75" s="10">
        <v>1.8347739299999999E-2</v>
      </c>
      <c r="Y75" s="10">
        <v>2.3597781903000001</v>
      </c>
      <c r="Z75" s="10">
        <v>3088.5450655</v>
      </c>
      <c r="AA75" s="10">
        <v>8.670522E-15</v>
      </c>
      <c r="AB75" s="10">
        <v>7.7948038446999997</v>
      </c>
      <c r="AC75" s="29">
        <v>3182.8086020999999</v>
      </c>
      <c r="AD75">
        <v>1</v>
      </c>
      <c r="AE75">
        <v>2</v>
      </c>
      <c r="AF75">
        <v>2</v>
      </c>
      <c r="AG75" t="s">
        <v>299</v>
      </c>
      <c r="AH75" t="s">
        <v>300</v>
      </c>
      <c r="AI75" t="s">
        <v>9</v>
      </c>
      <c r="AJ75" t="s">
        <v>9</v>
      </c>
      <c r="AK75" t="s">
        <v>9</v>
      </c>
      <c r="AL75" t="s">
        <v>9</v>
      </c>
      <c r="AM75" s="10">
        <v>7.7948038446999997</v>
      </c>
      <c r="AN75" s="10">
        <v>3182.8086020999999</v>
      </c>
      <c r="AU75">
        <v>1</v>
      </c>
      <c r="AV75">
        <v>2</v>
      </c>
      <c r="AW75">
        <v>3</v>
      </c>
      <c r="AX75" t="s">
        <v>299</v>
      </c>
      <c r="AY75" t="s">
        <v>300</v>
      </c>
      <c r="AZ75" s="5" t="s">
        <v>9</v>
      </c>
      <c r="BA75" s="5" t="s">
        <v>9</v>
      </c>
      <c r="BB75" s="5" t="s">
        <v>9</v>
      </c>
      <c r="BC75" s="31" t="s">
        <v>323</v>
      </c>
      <c r="BD75" s="36"/>
      <c r="BE75" s="36"/>
      <c r="BF75" s="36"/>
      <c r="BG75" s="27" t="str">
        <f t="shared" si="1"/>
        <v>(1,2,3,a,b)</v>
      </c>
      <c r="BQ75" s="32"/>
      <c r="CC75" s="3"/>
      <c r="CO75" s="3"/>
    </row>
    <row r="76" spans="1:93" x14ac:dyDescent="0.3">
      <c r="A76" s="8"/>
      <c r="B76" t="s">
        <v>141</v>
      </c>
      <c r="C76">
        <v>4614</v>
      </c>
      <c r="D76" s="30">
        <v>-1.226025564</v>
      </c>
      <c r="E76" s="10">
        <v>-1.226025564</v>
      </c>
      <c r="F76" s="10">
        <v>-1.226025564</v>
      </c>
      <c r="G76" s="10">
        <v>0</v>
      </c>
      <c r="H76" s="10">
        <v>-1401.2864050000001</v>
      </c>
      <c r="I76" s="10">
        <v>1261260</v>
      </c>
      <c r="J76">
        <v>5149</v>
      </c>
      <c r="K76" s="30">
        <v>-1.6453344560000001</v>
      </c>
      <c r="L76" s="10">
        <v>-1.6453344560000001</v>
      </c>
      <c r="M76" s="10">
        <v>-1.6453344560000001</v>
      </c>
      <c r="N76" s="10">
        <v>0</v>
      </c>
      <c r="O76" s="10">
        <v>-1945.0587270000001</v>
      </c>
      <c r="P76" s="10">
        <v>1351358</v>
      </c>
      <c r="Q76">
        <v>5513</v>
      </c>
      <c r="R76" s="30">
        <v>-1.4629369999999999E-2</v>
      </c>
      <c r="S76" s="10" t="s">
        <v>9</v>
      </c>
      <c r="T76" s="10" t="s">
        <v>9</v>
      </c>
      <c r="U76" s="10">
        <v>0</v>
      </c>
      <c r="V76" s="10">
        <v>-154.8788089</v>
      </c>
      <c r="W76" s="10">
        <v>1415746</v>
      </c>
      <c r="X76" s="10">
        <v>0</v>
      </c>
      <c r="Y76" s="10" t="s">
        <v>294</v>
      </c>
      <c r="Z76" s="10">
        <v>9761</v>
      </c>
      <c r="AA76" s="10">
        <v>0</v>
      </c>
      <c r="AB76" s="10" t="s">
        <v>295</v>
      </c>
      <c r="AC76" s="29">
        <v>10660</v>
      </c>
      <c r="AD76">
        <v>1</v>
      </c>
      <c r="AE76">
        <v>2</v>
      </c>
      <c r="AF76">
        <v>2</v>
      </c>
      <c r="AG76" t="s">
        <v>299</v>
      </c>
      <c r="AH76" t="s">
        <v>300</v>
      </c>
      <c r="AI76" t="s">
        <v>9</v>
      </c>
      <c r="AJ76" t="s">
        <v>9</v>
      </c>
      <c r="AK76" t="s">
        <v>9</v>
      </c>
      <c r="AL76" t="s">
        <v>9</v>
      </c>
      <c r="AM76" s="10" t="s">
        <v>295</v>
      </c>
      <c r="AN76" s="10">
        <v>10660</v>
      </c>
      <c r="AU76">
        <v>1</v>
      </c>
      <c r="AV76">
        <v>2</v>
      </c>
      <c r="AW76">
        <v>3</v>
      </c>
      <c r="AX76" t="s">
        <v>299</v>
      </c>
      <c r="AY76" t="s">
        <v>300</v>
      </c>
      <c r="AZ76" s="5" t="s">
        <v>9</v>
      </c>
      <c r="BA76" s="5" t="s">
        <v>9</v>
      </c>
      <c r="BB76" s="5" t="s">
        <v>9</v>
      </c>
      <c r="BC76" s="31" t="s">
        <v>323</v>
      </c>
      <c r="BD76" s="36"/>
      <c r="BE76" s="36"/>
      <c r="BF76" s="36"/>
      <c r="BG76" s="27" t="str">
        <f t="shared" si="1"/>
        <v>(1,2,3,a,b)</v>
      </c>
      <c r="BQ76" s="32"/>
      <c r="CC76" s="3"/>
      <c r="CO76" s="3"/>
    </row>
    <row r="77" spans="1:93" x14ac:dyDescent="0.3">
      <c r="A77" s="8"/>
      <c r="B77" t="s">
        <v>144</v>
      </c>
      <c r="C77">
        <v>5358</v>
      </c>
      <c r="D77" s="30">
        <v>-0.409982393</v>
      </c>
      <c r="E77" s="10" t="s">
        <v>9</v>
      </c>
      <c r="F77" s="10" t="s">
        <v>9</v>
      </c>
      <c r="G77" s="10">
        <v>0</v>
      </c>
      <c r="H77" s="10">
        <v>-527.66491959999996</v>
      </c>
      <c r="I77" s="10">
        <v>1261260</v>
      </c>
      <c r="J77">
        <v>5633</v>
      </c>
      <c r="K77" s="30">
        <v>-1.1693375479999999</v>
      </c>
      <c r="L77" s="10">
        <v>-1.1693375479999999</v>
      </c>
      <c r="M77" s="10">
        <v>-1.1693375479999999</v>
      </c>
      <c r="N77" s="10">
        <v>0</v>
      </c>
      <c r="O77" s="10">
        <v>-1412.5815230000001</v>
      </c>
      <c r="P77" s="10">
        <v>1351358</v>
      </c>
      <c r="Q77">
        <v>6031</v>
      </c>
      <c r="R77" s="30">
        <v>-0.408558739</v>
      </c>
      <c r="S77" s="10" t="s">
        <v>9</v>
      </c>
      <c r="T77" s="10" t="s">
        <v>9</v>
      </c>
      <c r="U77" s="10">
        <v>0</v>
      </c>
      <c r="V77" s="10">
        <v>-604.17776679999997</v>
      </c>
      <c r="W77" s="10">
        <v>1415746</v>
      </c>
      <c r="X77" s="10">
        <v>0</v>
      </c>
      <c r="Y77" s="10" t="s">
        <v>294</v>
      </c>
      <c r="Z77" s="10">
        <v>10989</v>
      </c>
      <c r="AA77" s="10">
        <v>0</v>
      </c>
      <c r="AB77" s="10" t="s">
        <v>295</v>
      </c>
      <c r="AC77" s="29">
        <v>11662</v>
      </c>
      <c r="AD77">
        <v>1</v>
      </c>
      <c r="AE77">
        <v>2</v>
      </c>
      <c r="AF77">
        <v>2</v>
      </c>
      <c r="AG77" t="s">
        <v>299</v>
      </c>
      <c r="AH77" t="s">
        <v>300</v>
      </c>
      <c r="AI77" t="s">
        <v>9</v>
      </c>
      <c r="AJ77" t="s">
        <v>9</v>
      </c>
      <c r="AK77" t="s">
        <v>9</v>
      </c>
      <c r="AL77" t="s">
        <v>9</v>
      </c>
      <c r="AM77" s="10" t="s">
        <v>295</v>
      </c>
      <c r="AN77" s="10">
        <v>11662</v>
      </c>
      <c r="AU77">
        <v>1</v>
      </c>
      <c r="AV77">
        <v>2</v>
      </c>
      <c r="AW77">
        <v>3</v>
      </c>
      <c r="AX77" t="s">
        <v>299</v>
      </c>
      <c r="AY77" t="s">
        <v>300</v>
      </c>
      <c r="AZ77" s="5" t="s">
        <v>9</v>
      </c>
      <c r="BA77" s="5" t="s">
        <v>9</v>
      </c>
      <c r="BB77" s="5" t="s">
        <v>9</v>
      </c>
      <c r="BC77" s="31" t="s">
        <v>323</v>
      </c>
      <c r="BD77" s="36"/>
      <c r="BE77" s="36"/>
      <c r="BF77" s="36"/>
      <c r="BG77" s="27" t="str">
        <f t="shared" si="1"/>
        <v>(1,2,3,a,b)</v>
      </c>
    </row>
    <row r="78" spans="1:93" x14ac:dyDescent="0.3">
      <c r="A78" s="8"/>
      <c r="B78" t="s">
        <v>142</v>
      </c>
      <c r="C78">
        <v>3864</v>
      </c>
      <c r="D78" s="30">
        <v>-1.1871376419999999</v>
      </c>
      <c r="E78" s="10">
        <v>-1.194676096</v>
      </c>
      <c r="F78" s="10">
        <v>-1.179599187</v>
      </c>
      <c r="G78" s="10">
        <v>0</v>
      </c>
      <c r="H78" s="10">
        <v>-320.97311280000002</v>
      </c>
      <c r="I78" s="10">
        <v>4332.3809217999997</v>
      </c>
      <c r="J78">
        <v>4156</v>
      </c>
      <c r="K78" s="30">
        <v>-1.129873036</v>
      </c>
      <c r="L78" s="10">
        <v>-1.139046537</v>
      </c>
      <c r="M78" s="10">
        <v>-1.120699535</v>
      </c>
      <c r="N78" s="10">
        <v>0</v>
      </c>
      <c r="O78" s="10">
        <v>-256.79232730000001</v>
      </c>
      <c r="P78" s="10">
        <v>4463.8266927000004</v>
      </c>
      <c r="Q78">
        <v>4334</v>
      </c>
      <c r="R78" s="30">
        <v>-1.3914217550000001</v>
      </c>
      <c r="S78" s="10">
        <v>-1.3987711890000001</v>
      </c>
      <c r="T78" s="10">
        <v>-1.3840723210000001</v>
      </c>
      <c r="U78" s="10">
        <v>0</v>
      </c>
      <c r="V78" s="10">
        <v>-392.88955229999999</v>
      </c>
      <c r="W78" s="10">
        <v>4819.9618528000001</v>
      </c>
      <c r="X78" s="10">
        <v>4.1664170000000001E-21</v>
      </c>
      <c r="Y78" s="10">
        <v>-9.4554850080000001</v>
      </c>
      <c r="Z78" s="10">
        <v>7823.8548188000004</v>
      </c>
      <c r="AA78" s="10">
        <v>0</v>
      </c>
      <c r="AB78" s="10">
        <v>43.623704729000004</v>
      </c>
      <c r="AC78" s="29">
        <v>8028.8263350999996</v>
      </c>
      <c r="AD78">
        <v>1</v>
      </c>
      <c r="AE78">
        <v>2</v>
      </c>
      <c r="AF78">
        <v>2</v>
      </c>
      <c r="AG78" t="s">
        <v>299</v>
      </c>
      <c r="AH78" t="s">
        <v>300</v>
      </c>
      <c r="AI78" t="s">
        <v>9</v>
      </c>
      <c r="AJ78" t="s">
        <v>9</v>
      </c>
      <c r="AK78" t="s">
        <v>9</v>
      </c>
      <c r="AL78" t="s">
        <v>9</v>
      </c>
      <c r="AM78" s="10">
        <v>43.623704729000004</v>
      </c>
      <c r="AN78" s="10">
        <v>8028.8263350999996</v>
      </c>
      <c r="AU78">
        <v>1</v>
      </c>
      <c r="AV78">
        <v>2</v>
      </c>
      <c r="AW78">
        <v>3</v>
      </c>
      <c r="AX78" t="s">
        <v>299</v>
      </c>
      <c r="AY78" t="s">
        <v>300</v>
      </c>
      <c r="AZ78" s="5" t="s">
        <v>9</v>
      </c>
      <c r="BA78" s="5" t="s">
        <v>9</v>
      </c>
      <c r="BB78" s="5" t="s">
        <v>9</v>
      </c>
      <c r="BC78" s="31" t="s">
        <v>323</v>
      </c>
      <c r="BD78" s="36"/>
      <c r="BE78" s="36"/>
      <c r="BF78" s="36"/>
      <c r="BG78" s="27" t="str">
        <f t="shared" si="1"/>
        <v>(1,2,3,a,b)</v>
      </c>
      <c r="BQ78" s="32"/>
      <c r="CO78" s="3"/>
    </row>
    <row r="79" spans="1:93" x14ac:dyDescent="0.3">
      <c r="A79" s="8"/>
      <c r="B79" t="s">
        <v>143</v>
      </c>
      <c r="C79">
        <v>4035</v>
      </c>
      <c r="D79" s="30">
        <v>-0.85566460300000002</v>
      </c>
      <c r="E79" s="10">
        <v>-0.86381661899999995</v>
      </c>
      <c r="F79" s="10">
        <v>-0.84751258799999996</v>
      </c>
      <c r="G79" s="10">
        <v>0</v>
      </c>
      <c r="H79" s="10">
        <v>-220.23629819999999</v>
      </c>
      <c r="I79" s="10">
        <v>4451.4047811999999</v>
      </c>
      <c r="J79">
        <v>4304</v>
      </c>
      <c r="K79" s="30">
        <v>-0.69321895700000002</v>
      </c>
      <c r="L79" s="10">
        <v>-0.70175897499999995</v>
      </c>
      <c r="M79" s="10">
        <v>-0.68467893899999999</v>
      </c>
      <c r="N79" s="10">
        <v>0</v>
      </c>
      <c r="O79" s="10">
        <v>-176.89839760000001</v>
      </c>
      <c r="P79" s="10">
        <v>4673.0407858999997</v>
      </c>
      <c r="Q79">
        <v>4617</v>
      </c>
      <c r="R79" s="30">
        <v>-1.2714051070000001</v>
      </c>
      <c r="S79" s="10">
        <v>-1.296473056</v>
      </c>
      <c r="T79" s="10">
        <v>-1.246337158</v>
      </c>
      <c r="U79" s="10">
        <v>0</v>
      </c>
      <c r="V79" s="10">
        <v>-108.6528251</v>
      </c>
      <c r="W79" s="10">
        <v>4659.5075333000004</v>
      </c>
      <c r="X79" s="10">
        <v>9.8862599999999996E-154</v>
      </c>
      <c r="Y79" s="10">
        <v>-26.97557308</v>
      </c>
      <c r="Z79" s="10">
        <v>8335.3134002000006</v>
      </c>
      <c r="AA79" s="10">
        <v>0</v>
      </c>
      <c r="AB79" s="10">
        <v>42.802396967</v>
      </c>
      <c r="AC79" s="29">
        <v>5667.7008348999998</v>
      </c>
      <c r="AD79">
        <v>1</v>
      </c>
      <c r="AE79">
        <v>2</v>
      </c>
      <c r="AF79">
        <v>2</v>
      </c>
      <c r="AG79" t="s">
        <v>299</v>
      </c>
      <c r="AH79" t="s">
        <v>300</v>
      </c>
      <c r="AI79" t="s">
        <v>9</v>
      </c>
      <c r="AJ79" t="s">
        <v>9</v>
      </c>
      <c r="AK79" t="s">
        <v>9</v>
      </c>
      <c r="AL79" t="s">
        <v>9</v>
      </c>
      <c r="AM79" s="10">
        <v>42.802396967</v>
      </c>
      <c r="AN79" s="10">
        <v>5667.7008348999998</v>
      </c>
      <c r="AU79">
        <v>1</v>
      </c>
      <c r="AV79">
        <v>2</v>
      </c>
      <c r="AW79">
        <v>3</v>
      </c>
      <c r="AX79" t="s">
        <v>299</v>
      </c>
      <c r="AY79" t="s">
        <v>300</v>
      </c>
      <c r="AZ79" s="5" t="s">
        <v>9</v>
      </c>
      <c r="BA79" s="5" t="s">
        <v>9</v>
      </c>
      <c r="BB79" s="5" t="s">
        <v>9</v>
      </c>
      <c r="BC79" s="31" t="s">
        <v>323</v>
      </c>
      <c r="BD79" s="36"/>
      <c r="BE79" s="36"/>
      <c r="BF79" s="36"/>
      <c r="BG79" s="27" t="str">
        <f t="shared" si="1"/>
        <v>(1,2,3,a,b)</v>
      </c>
      <c r="BQ79" s="32"/>
      <c r="CC79" s="3"/>
      <c r="CO79" s="3"/>
    </row>
    <row r="80" spans="1:93" x14ac:dyDescent="0.3">
      <c r="A80" s="8"/>
      <c r="B80" t="s">
        <v>111</v>
      </c>
      <c r="C80">
        <v>3274</v>
      </c>
      <c r="D80" s="30">
        <v>-1.2334608709999999</v>
      </c>
      <c r="E80" s="10">
        <v>-1.2378135180000001</v>
      </c>
      <c r="F80" s="10">
        <v>-1.229108224</v>
      </c>
      <c r="G80" s="10">
        <v>0</v>
      </c>
      <c r="H80" s="10">
        <v>-546.5563909</v>
      </c>
      <c r="I80" s="10">
        <v>4534.1801475000002</v>
      </c>
      <c r="J80">
        <v>3403</v>
      </c>
      <c r="K80" s="30">
        <v>-1.170207628</v>
      </c>
      <c r="L80" s="10">
        <v>-1.174297406</v>
      </c>
      <c r="M80" s="10">
        <v>-1.16611785</v>
      </c>
      <c r="N80" s="10">
        <v>0</v>
      </c>
      <c r="O80" s="10">
        <v>-556.80791669999996</v>
      </c>
      <c r="P80" s="10">
        <v>4765.9621877999998</v>
      </c>
      <c r="Q80">
        <v>3368</v>
      </c>
      <c r="R80" s="30">
        <v>-1.317434072</v>
      </c>
      <c r="S80" s="10">
        <v>-1.323668675</v>
      </c>
      <c r="T80" s="10">
        <v>-1.31119947</v>
      </c>
      <c r="U80" s="10">
        <v>0</v>
      </c>
      <c r="V80" s="10">
        <v>-436.13747710000001</v>
      </c>
      <c r="W80" s="10">
        <v>3898.3598705999998</v>
      </c>
      <c r="X80" s="10">
        <v>7.7156609999999996E-93</v>
      </c>
      <c r="Y80" s="10">
        <v>-20.764717529999999</v>
      </c>
      <c r="Z80" s="10">
        <v>6630.9123534999999</v>
      </c>
      <c r="AA80" s="10">
        <v>5.8828100000000001E-292</v>
      </c>
      <c r="AB80" s="10">
        <v>38.713786759999998</v>
      </c>
      <c r="AC80" s="29">
        <v>5821.3503037</v>
      </c>
      <c r="AD80">
        <v>1</v>
      </c>
      <c r="AE80">
        <v>2</v>
      </c>
      <c r="AF80">
        <v>2</v>
      </c>
      <c r="AG80" t="s">
        <v>299</v>
      </c>
      <c r="AH80" t="s">
        <v>300</v>
      </c>
      <c r="AI80" t="s">
        <v>9</v>
      </c>
      <c r="AJ80" t="s">
        <v>9</v>
      </c>
      <c r="AK80" t="s">
        <v>9</v>
      </c>
      <c r="AL80" t="s">
        <v>9</v>
      </c>
      <c r="AM80" s="10">
        <v>38.713786759999998</v>
      </c>
      <c r="AN80" s="10">
        <v>5821.3503037</v>
      </c>
      <c r="AU80">
        <v>1</v>
      </c>
      <c r="AV80">
        <v>2</v>
      </c>
      <c r="AW80">
        <v>3</v>
      </c>
      <c r="AX80" t="s">
        <v>299</v>
      </c>
      <c r="AY80" t="s">
        <v>300</v>
      </c>
      <c r="AZ80" s="5" t="s">
        <v>9</v>
      </c>
      <c r="BA80" s="5" t="s">
        <v>9</v>
      </c>
      <c r="BB80" s="5" t="s">
        <v>9</v>
      </c>
      <c r="BC80" s="31" t="s">
        <v>323</v>
      </c>
      <c r="BD80" s="36"/>
      <c r="BE80" s="36"/>
      <c r="BF80" s="36"/>
      <c r="BG80" s="27" t="str">
        <f t="shared" si="1"/>
        <v>(1,2,3,a,b)</v>
      </c>
    </row>
    <row r="81" spans="1:93" x14ac:dyDescent="0.3">
      <c r="A81" s="8"/>
      <c r="B81" t="s">
        <v>146</v>
      </c>
      <c r="C81">
        <v>1776</v>
      </c>
      <c r="D81" s="30">
        <v>-1.0424680829999999</v>
      </c>
      <c r="E81" s="10">
        <v>-1.050744146</v>
      </c>
      <c r="F81" s="10">
        <v>-1.0341920200000001</v>
      </c>
      <c r="G81" s="10">
        <v>0</v>
      </c>
      <c r="H81" s="10">
        <v>-260.39275629999997</v>
      </c>
      <c r="I81" s="10">
        <v>1953.2155398</v>
      </c>
      <c r="J81">
        <v>1904</v>
      </c>
      <c r="K81" s="30">
        <v>-0.99626833400000003</v>
      </c>
      <c r="L81" s="10">
        <v>-1.0018765839999999</v>
      </c>
      <c r="M81" s="10">
        <v>-0.99066008400000005</v>
      </c>
      <c r="N81" s="10">
        <v>0</v>
      </c>
      <c r="O81" s="10">
        <v>-363.70471620000001</v>
      </c>
      <c r="P81" s="10">
        <v>2293.0794421999999</v>
      </c>
      <c r="Q81">
        <v>1974</v>
      </c>
      <c r="R81" s="30">
        <v>-1.913213598</v>
      </c>
      <c r="S81" s="10">
        <v>-1.9272587640000001</v>
      </c>
      <c r="T81" s="10">
        <v>-1.899168432</v>
      </c>
      <c r="U81" s="10">
        <v>0</v>
      </c>
      <c r="V81" s="10">
        <v>-281.9607163</v>
      </c>
      <c r="W81" s="10">
        <v>2032.5849019</v>
      </c>
      <c r="X81" s="10">
        <v>2.1632519999999999E-19</v>
      </c>
      <c r="Y81" s="10">
        <v>-9.0634939729999999</v>
      </c>
      <c r="Z81" s="10">
        <v>3158.3701231999999</v>
      </c>
      <c r="AA81" s="10">
        <v>0</v>
      </c>
      <c r="AB81" s="10">
        <v>118.90718163</v>
      </c>
      <c r="AC81" s="29">
        <v>2584.1752875000002</v>
      </c>
      <c r="AD81">
        <v>1</v>
      </c>
      <c r="AE81">
        <v>2</v>
      </c>
      <c r="AF81">
        <v>2</v>
      </c>
      <c r="AG81" t="s">
        <v>299</v>
      </c>
      <c r="AH81" t="s">
        <v>300</v>
      </c>
      <c r="AI81" t="s">
        <v>9</v>
      </c>
      <c r="AJ81" t="s">
        <v>9</v>
      </c>
      <c r="AK81" t="s">
        <v>9</v>
      </c>
      <c r="AL81" t="s">
        <v>9</v>
      </c>
      <c r="AM81" s="10">
        <v>118.90718163</v>
      </c>
      <c r="AN81" s="10">
        <v>2584.1752875000002</v>
      </c>
      <c r="AU81">
        <v>1</v>
      </c>
      <c r="AV81">
        <v>2</v>
      </c>
      <c r="AW81">
        <v>3</v>
      </c>
      <c r="AX81" t="s">
        <v>299</v>
      </c>
      <c r="AY81" t="s">
        <v>300</v>
      </c>
      <c r="AZ81" s="5" t="s">
        <v>9</v>
      </c>
      <c r="BA81" s="5" t="s">
        <v>9</v>
      </c>
      <c r="BB81" s="5" t="s">
        <v>9</v>
      </c>
      <c r="BC81" s="31" t="s">
        <v>323</v>
      </c>
      <c r="BD81" s="36"/>
      <c r="BE81" s="36"/>
      <c r="BF81" s="36"/>
      <c r="BG81" s="27" t="str">
        <f t="shared" si="1"/>
        <v>(1,2,3,a,b)</v>
      </c>
      <c r="BQ81" s="32"/>
      <c r="CC81" s="3"/>
      <c r="CO81" s="3"/>
    </row>
    <row r="82" spans="1:93" x14ac:dyDescent="0.3">
      <c r="A82" s="8"/>
      <c r="B82" t="s">
        <v>145</v>
      </c>
      <c r="C82">
        <v>8022</v>
      </c>
      <c r="D82" s="30">
        <v>-0.96412952900000004</v>
      </c>
      <c r="E82" s="10">
        <v>-0.96957150299999995</v>
      </c>
      <c r="F82" s="10">
        <v>-0.95868755500000002</v>
      </c>
      <c r="G82" s="10">
        <v>0</v>
      </c>
      <c r="H82" s="10">
        <v>-357.4615417</v>
      </c>
      <c r="I82" s="10">
        <v>9939.1487926000009</v>
      </c>
      <c r="J82">
        <v>8896</v>
      </c>
      <c r="K82" s="30">
        <v>-0.86558736400000003</v>
      </c>
      <c r="L82" s="10">
        <v>-0.87099939699999995</v>
      </c>
      <c r="M82" s="10">
        <v>-0.86017533199999996</v>
      </c>
      <c r="N82" s="10">
        <v>0</v>
      </c>
      <c r="O82" s="10">
        <v>-330.45776569999998</v>
      </c>
      <c r="P82" s="10">
        <v>10856.958178999999</v>
      </c>
      <c r="Q82">
        <v>9377</v>
      </c>
      <c r="R82" s="30">
        <v>-0.96019239499999998</v>
      </c>
      <c r="S82" s="10">
        <v>-0.97414749199999995</v>
      </c>
      <c r="T82" s="10">
        <v>-0.94623729899999998</v>
      </c>
      <c r="U82" s="10">
        <v>0</v>
      </c>
      <c r="V82" s="10">
        <v>-150.75471160000001</v>
      </c>
      <c r="W82" s="10">
        <v>9662.5595656000005</v>
      </c>
      <c r="X82" s="10">
        <v>3.0035499999999998E-137</v>
      </c>
      <c r="Y82" s="10">
        <v>-25.168411930000001</v>
      </c>
      <c r="Z82" s="10">
        <v>16860.745903999999</v>
      </c>
      <c r="AA82" s="10">
        <v>4.8417370000000001E-35</v>
      </c>
      <c r="AB82" s="10">
        <v>12.389706780999999</v>
      </c>
      <c r="AC82" s="29">
        <v>12119.426595999999</v>
      </c>
      <c r="AD82">
        <v>1</v>
      </c>
      <c r="AE82">
        <v>2</v>
      </c>
      <c r="AF82">
        <v>2</v>
      </c>
      <c r="AG82" t="s">
        <v>299</v>
      </c>
      <c r="AH82" t="s">
        <v>300</v>
      </c>
      <c r="AI82" t="s">
        <v>9</v>
      </c>
      <c r="AJ82" t="s">
        <v>9</v>
      </c>
      <c r="AK82" t="s">
        <v>9</v>
      </c>
      <c r="AL82" t="s">
        <v>9</v>
      </c>
      <c r="AM82" s="10">
        <v>12.389706780999999</v>
      </c>
      <c r="AN82" s="10">
        <v>12119.426595999999</v>
      </c>
      <c r="AU82">
        <v>1</v>
      </c>
      <c r="AV82">
        <v>2</v>
      </c>
      <c r="AW82">
        <v>3</v>
      </c>
      <c r="AX82" t="s">
        <v>299</v>
      </c>
      <c r="AY82" t="s">
        <v>300</v>
      </c>
      <c r="AZ82" s="5" t="s">
        <v>9</v>
      </c>
      <c r="BA82" s="5" t="s">
        <v>9</v>
      </c>
      <c r="BB82" s="5" t="s">
        <v>9</v>
      </c>
      <c r="BC82" s="31" t="s">
        <v>323</v>
      </c>
      <c r="BD82" s="36"/>
      <c r="BE82" s="36"/>
      <c r="BF82" s="36"/>
      <c r="BG82" s="27" t="str">
        <f t="shared" si="1"/>
        <v>(1,2,3,a,b)</v>
      </c>
      <c r="BQ82" s="32"/>
      <c r="CC82" s="3"/>
      <c r="CO82" s="3"/>
    </row>
    <row r="83" spans="1:93" x14ac:dyDescent="0.3">
      <c r="A83" s="8"/>
      <c r="B83" t="s">
        <v>147</v>
      </c>
      <c r="C83">
        <v>3380</v>
      </c>
      <c r="D83" s="30">
        <v>-1.2826984320000001</v>
      </c>
      <c r="E83" s="10">
        <v>-1.28945895</v>
      </c>
      <c r="F83" s="10">
        <v>-1.275937914</v>
      </c>
      <c r="G83" s="10">
        <v>0</v>
      </c>
      <c r="H83" s="10">
        <v>-382.26978889999998</v>
      </c>
      <c r="I83" s="10">
        <v>3893.1009764</v>
      </c>
      <c r="J83">
        <v>3471</v>
      </c>
      <c r="K83" s="30">
        <v>-1.4168537210000001</v>
      </c>
      <c r="L83" s="10">
        <v>-1.429159753</v>
      </c>
      <c r="M83" s="10">
        <v>-1.4045476889999999</v>
      </c>
      <c r="N83" s="10">
        <v>0</v>
      </c>
      <c r="O83" s="10">
        <v>-238.21754229999999</v>
      </c>
      <c r="P83" s="10">
        <v>3612.2000495000002</v>
      </c>
      <c r="Q83">
        <v>3635</v>
      </c>
      <c r="R83" s="30">
        <v>-1.5878413499999999</v>
      </c>
      <c r="S83" s="10">
        <v>-1.6008839539999999</v>
      </c>
      <c r="T83" s="10">
        <v>-1.5747987459999999</v>
      </c>
      <c r="U83" s="10">
        <v>0</v>
      </c>
      <c r="V83" s="10">
        <v>-254.7017481</v>
      </c>
      <c r="W83" s="10">
        <v>3761.3454823000002</v>
      </c>
      <c r="X83" s="10">
        <v>6.5948609999999999E-76</v>
      </c>
      <c r="Y83" s="10">
        <v>18.733444220999999</v>
      </c>
      <c r="Z83" s="10">
        <v>5377.5421114000001</v>
      </c>
      <c r="AA83" s="10">
        <v>3.5617670000000001E-76</v>
      </c>
      <c r="AB83" s="10">
        <v>18.695530983000001</v>
      </c>
      <c r="AC83" s="29">
        <v>7095.3054031000001</v>
      </c>
      <c r="AD83">
        <v>1</v>
      </c>
      <c r="AE83">
        <v>2</v>
      </c>
      <c r="AF83">
        <v>2</v>
      </c>
      <c r="AG83" t="s">
        <v>299</v>
      </c>
      <c r="AH83" t="s">
        <v>300</v>
      </c>
      <c r="AI83" t="s">
        <v>9</v>
      </c>
      <c r="AJ83" t="s">
        <v>9</v>
      </c>
      <c r="AK83" t="s">
        <v>9</v>
      </c>
      <c r="AL83" t="s">
        <v>9</v>
      </c>
      <c r="AM83" s="10">
        <v>18.695530983000001</v>
      </c>
      <c r="AN83" s="10">
        <v>7095.3054031000001</v>
      </c>
      <c r="AO83" s="2"/>
      <c r="AP83" s="2"/>
      <c r="AQ83" s="2"/>
      <c r="AR83" s="2"/>
      <c r="AS83" s="2"/>
      <c r="AT83" s="2"/>
      <c r="AU83">
        <v>1</v>
      </c>
      <c r="AV83">
        <v>2</v>
      </c>
      <c r="AW83">
        <v>3</v>
      </c>
      <c r="AX83" t="s">
        <v>299</v>
      </c>
      <c r="AY83" t="s">
        <v>300</v>
      </c>
      <c r="AZ83" s="5" t="s">
        <v>9</v>
      </c>
      <c r="BA83" s="5" t="s">
        <v>9</v>
      </c>
      <c r="BB83" s="5" t="s">
        <v>9</v>
      </c>
      <c r="BC83" s="31" t="s">
        <v>323</v>
      </c>
      <c r="BD83" s="36"/>
      <c r="BE83" s="36"/>
      <c r="BF83" s="36"/>
      <c r="BG83" s="27" t="str">
        <f t="shared" si="1"/>
        <v>(1,2,3,a,b)</v>
      </c>
      <c r="BQ83" s="32"/>
      <c r="CC83" s="3"/>
      <c r="CO83" s="3"/>
    </row>
    <row r="84" spans="1:93" s="2" customFormat="1" x14ac:dyDescent="0.3">
      <c r="A84" s="8" t="s">
        <v>163</v>
      </c>
      <c r="B84" s="2" t="s">
        <v>61</v>
      </c>
      <c r="C84">
        <v>42271</v>
      </c>
      <c r="D84" s="30">
        <v>-0.22474717399999999</v>
      </c>
      <c r="E84" s="10">
        <v>-0.232814559</v>
      </c>
      <c r="F84" s="10">
        <v>-0.21667978800000001</v>
      </c>
      <c r="G84" s="10">
        <v>0</v>
      </c>
      <c r="H84" s="10">
        <v>-72.895795140000004</v>
      </c>
      <c r="I84" s="10">
        <v>46732.492431999999</v>
      </c>
      <c r="J84">
        <v>58531</v>
      </c>
      <c r="K84" s="30">
        <v>-0.104448822</v>
      </c>
      <c r="L84" s="10">
        <v>-0.110572219</v>
      </c>
      <c r="M84" s="10">
        <v>-9.8325423999999995E-2</v>
      </c>
      <c r="N84" s="10">
        <v>0</v>
      </c>
      <c r="O84" s="10">
        <v>-60.893435480000001</v>
      </c>
      <c r="P84" s="10">
        <v>68488.324869000004</v>
      </c>
      <c r="Q84">
        <v>66549</v>
      </c>
      <c r="R84" s="30">
        <v>-0.24149050599999999</v>
      </c>
      <c r="S84" s="10">
        <v>-0.246865576</v>
      </c>
      <c r="T84" s="10">
        <v>-0.23611543600000001</v>
      </c>
      <c r="U84" s="10">
        <v>0</v>
      </c>
      <c r="V84" s="10">
        <v>-125.9611405</v>
      </c>
      <c r="W84" s="10">
        <v>80808.285613</v>
      </c>
      <c r="X84" s="10">
        <v>1.6662299999999999E-119</v>
      </c>
      <c r="Y84" s="10">
        <v>-23.280395129999999</v>
      </c>
      <c r="Z84" s="10">
        <v>84693.011517999999</v>
      </c>
      <c r="AA84" s="10">
        <v>2.86022E-237</v>
      </c>
      <c r="AB84" s="10">
        <v>32.966022881999997</v>
      </c>
      <c r="AC84" s="29">
        <v>120520.08569000001</v>
      </c>
      <c r="AD84">
        <v>1</v>
      </c>
      <c r="AE84">
        <v>2</v>
      </c>
      <c r="AF84">
        <v>2</v>
      </c>
      <c r="AG84" t="s">
        <v>299</v>
      </c>
      <c r="AH84" t="s">
        <v>300</v>
      </c>
      <c r="AI84" t="s">
        <v>9</v>
      </c>
      <c r="AJ84" t="s">
        <v>9</v>
      </c>
      <c r="AK84" t="s">
        <v>9</v>
      </c>
      <c r="AL84" t="s">
        <v>9</v>
      </c>
      <c r="AM84" s="10">
        <v>32.966022881999997</v>
      </c>
      <c r="AN84" s="10">
        <v>120520.08569000001</v>
      </c>
      <c r="AO84" s="18"/>
      <c r="AP84" s="18"/>
      <c r="AQ84" s="18"/>
      <c r="AR84" s="18"/>
      <c r="AS84" s="18"/>
      <c r="AT84" s="18"/>
      <c r="AU84">
        <v>1</v>
      </c>
      <c r="AV84">
        <v>2</v>
      </c>
      <c r="AW84">
        <v>3</v>
      </c>
      <c r="AX84" t="s">
        <v>299</v>
      </c>
      <c r="AY84" t="s">
        <v>300</v>
      </c>
      <c r="AZ84" s="27" t="s">
        <v>9</v>
      </c>
      <c r="BA84" s="27" t="s">
        <v>9</v>
      </c>
      <c r="BB84" s="27" t="s">
        <v>9</v>
      </c>
      <c r="BC84" s="31" t="s">
        <v>323</v>
      </c>
      <c r="BD84" s="38"/>
      <c r="BE84" s="38"/>
      <c r="BF84" s="38"/>
      <c r="BG84" s="27" t="str">
        <f t="shared" si="1"/>
        <v>(1,2,3,a,b)</v>
      </c>
      <c r="BH84" s="27"/>
      <c r="BI84" s="27"/>
      <c r="BJ84" s="27"/>
      <c r="BK84" s="27"/>
      <c r="BL84" s="27"/>
      <c r="BM84" s="27"/>
      <c r="BN84" s="27"/>
      <c r="BO84" s="27"/>
      <c r="BP84" s="27"/>
      <c r="BQ84" s="27"/>
      <c r="BR84" s="27"/>
      <c r="BS84" s="27"/>
      <c r="BT84" s="27"/>
      <c r="BU84" s="27"/>
      <c r="BV84" s="27"/>
      <c r="BW84" s="27"/>
    </row>
    <row r="85" spans="1:93" x14ac:dyDescent="0.3">
      <c r="A85" s="8"/>
      <c r="B85" t="s">
        <v>62</v>
      </c>
      <c r="C85">
        <v>32886</v>
      </c>
      <c r="D85" s="30">
        <v>-0.45280992799999997</v>
      </c>
      <c r="E85" s="10">
        <v>-0.465652705</v>
      </c>
      <c r="F85" s="10">
        <v>-0.439967151</v>
      </c>
      <c r="G85" s="10">
        <v>0</v>
      </c>
      <c r="H85" s="10">
        <v>-80.941329499999995</v>
      </c>
      <c r="I85" s="10">
        <v>34234.863940000003</v>
      </c>
      <c r="J85">
        <v>35211</v>
      </c>
      <c r="K85" s="30">
        <v>-0.27958381500000001</v>
      </c>
      <c r="L85" s="10">
        <v>-0.29254234699999998</v>
      </c>
      <c r="M85" s="10">
        <v>-0.26662528200000002</v>
      </c>
      <c r="N85" s="10">
        <v>0</v>
      </c>
      <c r="O85" s="10">
        <v>-55.908155059999999</v>
      </c>
      <c r="P85" s="10">
        <v>36508.859498999998</v>
      </c>
      <c r="Q85">
        <v>34818</v>
      </c>
      <c r="R85" s="30">
        <v>-0.22733415400000001</v>
      </c>
      <c r="S85" s="10">
        <v>-0.240278558</v>
      </c>
      <c r="T85" s="10">
        <v>-0.21438974999999999</v>
      </c>
      <c r="U85" s="10">
        <v>0</v>
      </c>
      <c r="V85" s="10">
        <v>-52.310192090000001</v>
      </c>
      <c r="W85" s="10">
        <v>36054.836532000001</v>
      </c>
      <c r="X85" s="10">
        <v>4.148726E-77</v>
      </c>
      <c r="Y85" s="10">
        <v>-18.60997472</v>
      </c>
      <c r="Z85" s="10">
        <v>68051.842361999996</v>
      </c>
      <c r="AA85" s="10">
        <v>2.2649210000000001E-8</v>
      </c>
      <c r="AB85" s="10">
        <v>-5.5910859530000003</v>
      </c>
      <c r="AC85" s="29">
        <v>70027</v>
      </c>
      <c r="AD85">
        <v>1</v>
      </c>
      <c r="AE85">
        <v>2</v>
      </c>
      <c r="AF85">
        <v>2</v>
      </c>
      <c r="AG85" t="s">
        <v>299</v>
      </c>
      <c r="AH85" t="s">
        <v>300</v>
      </c>
      <c r="AI85" t="s">
        <v>9</v>
      </c>
      <c r="AJ85" t="s">
        <v>9</v>
      </c>
      <c r="AK85" t="s">
        <v>9</v>
      </c>
      <c r="AL85" t="s">
        <v>9</v>
      </c>
      <c r="AM85" s="10">
        <v>-5.5910859530000003</v>
      </c>
      <c r="AN85" s="10">
        <v>70027</v>
      </c>
      <c r="AU85">
        <v>1</v>
      </c>
      <c r="AV85">
        <v>2</v>
      </c>
      <c r="AW85">
        <v>3</v>
      </c>
      <c r="AX85" t="s">
        <v>299</v>
      </c>
      <c r="AY85" t="s">
        <v>300</v>
      </c>
      <c r="AZ85" s="5" t="s">
        <v>9</v>
      </c>
      <c r="BA85" s="5" t="s">
        <v>9</v>
      </c>
      <c r="BB85" s="5" t="s">
        <v>9</v>
      </c>
      <c r="BC85" s="31" t="s">
        <v>323</v>
      </c>
      <c r="BD85" s="36"/>
      <c r="BE85" s="36"/>
      <c r="BF85" s="36"/>
      <c r="BG85" s="27" t="str">
        <f t="shared" si="1"/>
        <v>(1,2,3,a,b)</v>
      </c>
    </row>
    <row r="86" spans="1:93" x14ac:dyDescent="0.3">
      <c r="A86" s="8"/>
      <c r="B86" t="s">
        <v>63</v>
      </c>
      <c r="C86">
        <v>36584</v>
      </c>
      <c r="D86" s="30">
        <v>-0.46007497200000003</v>
      </c>
      <c r="E86" s="10">
        <v>-0.470293813</v>
      </c>
      <c r="F86" s="10">
        <v>-0.44985613099999999</v>
      </c>
      <c r="G86" s="10">
        <v>0</v>
      </c>
      <c r="H86" s="10">
        <v>-102.5142194</v>
      </c>
      <c r="I86" s="10">
        <v>38968.138613000003</v>
      </c>
      <c r="J86">
        <v>37133</v>
      </c>
      <c r="K86" s="30">
        <v>-0.36264537000000002</v>
      </c>
      <c r="L86" s="10">
        <v>-0.37429637599999999</v>
      </c>
      <c r="M86" s="10">
        <v>-0.350994364</v>
      </c>
      <c r="N86" s="10">
        <v>0</v>
      </c>
      <c r="O86" s="10">
        <v>-75.879320239999998</v>
      </c>
      <c r="P86" s="10">
        <v>38830.462817</v>
      </c>
      <c r="Q86">
        <v>39803</v>
      </c>
      <c r="R86" s="30">
        <v>-0.122629589</v>
      </c>
      <c r="S86" s="10">
        <v>-0.13428368399999999</v>
      </c>
      <c r="T86" s="10">
        <v>-0.11097549399999999</v>
      </c>
      <c r="U86" s="10">
        <v>0</v>
      </c>
      <c r="V86" s="10">
        <v>-40.564182299999999</v>
      </c>
      <c r="W86" s="10">
        <v>41551.231537</v>
      </c>
      <c r="X86" s="10">
        <v>7.4412499999999999E-35</v>
      </c>
      <c r="Y86" s="10">
        <v>-12.322343289999999</v>
      </c>
      <c r="Z86" s="10">
        <v>72603.496887999994</v>
      </c>
      <c r="AA86" s="10">
        <v>2.6054600000000001E-178</v>
      </c>
      <c r="AB86" s="10">
        <v>-28.54733538</v>
      </c>
      <c r="AC86" s="29">
        <v>76829.120941000001</v>
      </c>
      <c r="AD86">
        <v>1</v>
      </c>
      <c r="AE86">
        <v>2</v>
      </c>
      <c r="AF86">
        <v>2</v>
      </c>
      <c r="AG86" t="s">
        <v>299</v>
      </c>
      <c r="AH86" t="s">
        <v>300</v>
      </c>
      <c r="AI86" t="s">
        <v>9</v>
      </c>
      <c r="AJ86" t="s">
        <v>9</v>
      </c>
      <c r="AK86" t="s">
        <v>9</v>
      </c>
      <c r="AL86" t="s">
        <v>9</v>
      </c>
      <c r="AM86" s="10">
        <v>-28.54733538</v>
      </c>
      <c r="AN86" s="10">
        <v>76829.120941000001</v>
      </c>
      <c r="AU86">
        <v>1</v>
      </c>
      <c r="AV86">
        <v>2</v>
      </c>
      <c r="AW86">
        <v>3</v>
      </c>
      <c r="AX86" t="s">
        <v>299</v>
      </c>
      <c r="AY86" t="s">
        <v>300</v>
      </c>
      <c r="AZ86" s="5" t="s">
        <v>9</v>
      </c>
      <c r="BA86" s="5" t="s">
        <v>9</v>
      </c>
      <c r="BB86" s="5" t="s">
        <v>9</v>
      </c>
      <c r="BC86" s="31" t="s">
        <v>323</v>
      </c>
      <c r="BD86" s="36"/>
      <c r="BE86" s="36"/>
      <c r="BF86" s="36"/>
      <c r="BG86" s="27" t="str">
        <f t="shared" si="1"/>
        <v>(1,2,3,a,b)</v>
      </c>
    </row>
    <row r="87" spans="1:93" x14ac:dyDescent="0.3">
      <c r="A87" s="8"/>
      <c r="B87" t="s">
        <v>64</v>
      </c>
      <c r="C87">
        <v>41510</v>
      </c>
      <c r="D87" s="30">
        <v>-0.41003835799999999</v>
      </c>
      <c r="E87" s="10">
        <v>-0.41725665699999998</v>
      </c>
      <c r="F87" s="10">
        <v>-0.40282005799999998</v>
      </c>
      <c r="G87" s="10">
        <v>0</v>
      </c>
      <c r="H87" s="10">
        <v>-129.7431785</v>
      </c>
      <c r="I87" s="10">
        <v>47015.156281000003</v>
      </c>
      <c r="J87">
        <v>46539</v>
      </c>
      <c r="K87" s="30">
        <v>-0.37366859600000002</v>
      </c>
      <c r="L87" s="10">
        <v>-0.38081744099999998</v>
      </c>
      <c r="M87" s="10">
        <v>-0.36651974999999998</v>
      </c>
      <c r="N87" s="10">
        <v>0</v>
      </c>
      <c r="O87" s="10">
        <v>-124.396512</v>
      </c>
      <c r="P87" s="10">
        <v>52292.224254000001</v>
      </c>
      <c r="Q87">
        <v>52019</v>
      </c>
      <c r="R87" s="30">
        <v>-0.37281087800000001</v>
      </c>
      <c r="S87" s="10">
        <v>-0.37947292300000002</v>
      </c>
      <c r="T87" s="10">
        <v>-0.36614883399999998</v>
      </c>
      <c r="U87" s="10">
        <v>0</v>
      </c>
      <c r="V87" s="10">
        <v>-140.72343530000001</v>
      </c>
      <c r="W87" s="10">
        <v>59160.979976000002</v>
      </c>
      <c r="X87" s="10">
        <v>2.2862169999999998E-12</v>
      </c>
      <c r="Y87" s="10">
        <v>-7.0168144979999996</v>
      </c>
      <c r="Z87" s="10">
        <v>87642.611273000002</v>
      </c>
      <c r="AA87" s="10">
        <v>0.86340730600000004</v>
      </c>
      <c r="AB87" s="10">
        <v>-0.17203889999999999</v>
      </c>
      <c r="AC87" s="29">
        <v>96993.457785000006</v>
      </c>
      <c r="AD87">
        <v>1</v>
      </c>
      <c r="AE87">
        <v>2</v>
      </c>
      <c r="AF87">
        <v>2</v>
      </c>
      <c r="AG87" t="s">
        <v>299</v>
      </c>
      <c r="AH87" t="s">
        <v>9</v>
      </c>
      <c r="AI87" t="s">
        <v>9</v>
      </c>
      <c r="AJ87" t="s">
        <v>9</v>
      </c>
      <c r="AK87" t="s">
        <v>9</v>
      </c>
      <c r="AL87" t="s">
        <v>9</v>
      </c>
      <c r="AM87" s="10">
        <v>-0.17203889999999999</v>
      </c>
      <c r="AN87" s="10">
        <v>96993.457785000006</v>
      </c>
      <c r="AU87">
        <v>1</v>
      </c>
      <c r="AV87">
        <v>2</v>
      </c>
      <c r="AW87">
        <v>3</v>
      </c>
      <c r="AX87" t="s">
        <v>299</v>
      </c>
      <c r="AY87" t="s">
        <v>9</v>
      </c>
      <c r="AZ87" s="5" t="s">
        <v>9</v>
      </c>
      <c r="BA87" s="5" t="s">
        <v>9</v>
      </c>
      <c r="BB87" s="5" t="s">
        <v>9</v>
      </c>
      <c r="BC87" s="31" t="s">
        <v>325</v>
      </c>
      <c r="BD87" s="36"/>
      <c r="BE87" s="36"/>
      <c r="BF87" s="36"/>
      <c r="BG87" s="27" t="str">
        <f t="shared" si="1"/>
        <v>(1,2,3,a)</v>
      </c>
    </row>
    <row r="88" spans="1:93" x14ac:dyDescent="0.3">
      <c r="A88" s="8"/>
      <c r="B88" t="s">
        <v>65</v>
      </c>
      <c r="C88">
        <v>15286</v>
      </c>
      <c r="D88" s="30">
        <v>0.89777682349999999</v>
      </c>
      <c r="E88" s="10">
        <v>0.87864588239999997</v>
      </c>
      <c r="F88" s="10">
        <v>0.91690776470000002</v>
      </c>
      <c r="G88" s="10">
        <v>0</v>
      </c>
      <c r="H88" s="10">
        <v>83.110392872999995</v>
      </c>
      <c r="I88" s="10">
        <v>15566.272566</v>
      </c>
      <c r="J88">
        <v>16531</v>
      </c>
      <c r="K88" s="30">
        <v>1.1665938355000001</v>
      </c>
      <c r="L88" s="10">
        <v>1.1486351612000001</v>
      </c>
      <c r="M88" s="10">
        <v>1.1845525098</v>
      </c>
      <c r="N88" s="10">
        <v>0</v>
      </c>
      <c r="O88" s="10">
        <v>116.57951702</v>
      </c>
      <c r="P88" s="10">
        <v>16846.196390000001</v>
      </c>
      <c r="Q88">
        <v>16376</v>
      </c>
      <c r="R88" s="30">
        <v>1.0854822999</v>
      </c>
      <c r="S88" s="10">
        <v>1.0679303293</v>
      </c>
      <c r="T88" s="10">
        <v>1.1030342705</v>
      </c>
      <c r="U88" s="10">
        <v>0</v>
      </c>
      <c r="V88" s="10">
        <v>107.17744307</v>
      </c>
      <c r="W88" s="10">
        <v>16690.455550999999</v>
      </c>
      <c r="X88" s="10">
        <v>3.9223460000000002E-89</v>
      </c>
      <c r="Y88" s="10">
        <v>-20.080932350000001</v>
      </c>
      <c r="Z88" s="10">
        <v>31485.147429000001</v>
      </c>
      <c r="AA88" s="10">
        <v>2.462899E-10</v>
      </c>
      <c r="AB88" s="10">
        <v>6.3312668607999996</v>
      </c>
      <c r="AC88" s="29">
        <v>32894.112085000001</v>
      </c>
      <c r="AD88">
        <v>1</v>
      </c>
      <c r="AE88">
        <v>2</v>
      </c>
      <c r="AF88">
        <v>2</v>
      </c>
      <c r="AG88" t="s">
        <v>299</v>
      </c>
      <c r="AH88" t="s">
        <v>300</v>
      </c>
      <c r="AI88" t="s">
        <v>9</v>
      </c>
      <c r="AJ88" t="s">
        <v>9</v>
      </c>
      <c r="AK88" t="s">
        <v>9</v>
      </c>
      <c r="AL88" t="s">
        <v>9</v>
      </c>
      <c r="AM88" s="10">
        <v>6.3312668607999996</v>
      </c>
      <c r="AN88" s="10">
        <v>32894.112085000001</v>
      </c>
      <c r="AU88">
        <v>1</v>
      </c>
      <c r="AV88">
        <v>2</v>
      </c>
      <c r="AW88">
        <v>3</v>
      </c>
      <c r="AX88" t="s">
        <v>299</v>
      </c>
      <c r="AY88" t="s">
        <v>300</v>
      </c>
      <c r="AZ88" s="5" t="s">
        <v>9</v>
      </c>
      <c r="BA88" s="5" t="s">
        <v>9</v>
      </c>
      <c r="BB88" s="5" t="s">
        <v>9</v>
      </c>
      <c r="BC88" s="31" t="s">
        <v>323</v>
      </c>
      <c r="BD88" s="36"/>
      <c r="BE88" s="36"/>
      <c r="BF88" s="36"/>
      <c r="BG88" s="27" t="str">
        <f t="shared" si="1"/>
        <v>(1,2,3,a,b)</v>
      </c>
    </row>
    <row r="89" spans="1:93" x14ac:dyDescent="0.3">
      <c r="A89" s="8"/>
      <c r="B89" t="s">
        <v>113</v>
      </c>
      <c r="C89">
        <v>39366</v>
      </c>
      <c r="D89" s="30">
        <v>-0.36904537900000001</v>
      </c>
      <c r="E89" s="10">
        <v>-0.37830426900000003</v>
      </c>
      <c r="F89" s="10">
        <v>-0.35978648800000002</v>
      </c>
      <c r="G89" s="10">
        <v>0</v>
      </c>
      <c r="H89" s="10">
        <v>-93.856592660000004</v>
      </c>
      <c r="I89" s="10">
        <v>42501.554406000003</v>
      </c>
      <c r="J89">
        <v>43247</v>
      </c>
      <c r="K89" s="30">
        <v>-0.220899488</v>
      </c>
      <c r="L89" s="10">
        <v>-0.22965491399999999</v>
      </c>
      <c r="M89" s="10">
        <v>-0.21214406099999999</v>
      </c>
      <c r="N89" s="10">
        <v>0</v>
      </c>
      <c r="O89" s="10">
        <v>-68.994475960000003</v>
      </c>
      <c r="P89" s="10">
        <v>46776.718444999999</v>
      </c>
      <c r="Q89">
        <v>44718</v>
      </c>
      <c r="R89" s="30">
        <v>-0.25722414999999998</v>
      </c>
      <c r="S89" s="10">
        <v>-0.26589096600000001</v>
      </c>
      <c r="T89" s="10">
        <v>-0.24855733399999999</v>
      </c>
      <c r="U89" s="10">
        <v>0</v>
      </c>
      <c r="V89" s="10">
        <v>-83.943314240000007</v>
      </c>
      <c r="W89" s="10">
        <v>48300.334062000002</v>
      </c>
      <c r="X89" s="10">
        <v>1.13585E-114</v>
      </c>
      <c r="Y89" s="10">
        <v>-22.79605085</v>
      </c>
      <c r="Z89" s="10">
        <v>82611</v>
      </c>
      <c r="AA89" s="10">
        <v>7.5594018000000008E-9</v>
      </c>
      <c r="AB89" s="10">
        <v>5.7785642771000001</v>
      </c>
      <c r="AC89" s="29">
        <v>87958</v>
      </c>
      <c r="AD89">
        <v>1</v>
      </c>
      <c r="AE89">
        <v>2</v>
      </c>
      <c r="AF89">
        <v>2</v>
      </c>
      <c r="AG89" t="s">
        <v>299</v>
      </c>
      <c r="AH89" t="s">
        <v>300</v>
      </c>
      <c r="AI89" t="s">
        <v>9</v>
      </c>
      <c r="AJ89" t="s">
        <v>9</v>
      </c>
      <c r="AK89" t="s">
        <v>9</v>
      </c>
      <c r="AL89" t="s">
        <v>9</v>
      </c>
      <c r="AM89" s="10">
        <v>5.7785642771000001</v>
      </c>
      <c r="AN89" s="10">
        <v>87958</v>
      </c>
      <c r="AU89">
        <v>1</v>
      </c>
      <c r="AV89">
        <v>2</v>
      </c>
      <c r="AW89">
        <v>3</v>
      </c>
      <c r="AX89" t="s">
        <v>299</v>
      </c>
      <c r="AY89" t="s">
        <v>300</v>
      </c>
      <c r="AZ89" s="5" t="s">
        <v>9</v>
      </c>
      <c r="BA89" s="5" t="s">
        <v>9</v>
      </c>
      <c r="BB89" s="5" t="s">
        <v>9</v>
      </c>
      <c r="BC89" s="31" t="s">
        <v>323</v>
      </c>
      <c r="BD89" s="36"/>
      <c r="BE89" s="36"/>
      <c r="BF89" s="36"/>
      <c r="BG89" s="27" t="str">
        <f t="shared" si="1"/>
        <v>(1,2,3,a,b)</v>
      </c>
    </row>
    <row r="90" spans="1:93" x14ac:dyDescent="0.3">
      <c r="A90" s="8"/>
      <c r="B90" t="s">
        <v>114</v>
      </c>
      <c r="C90">
        <v>27102</v>
      </c>
      <c r="D90" s="30">
        <v>0.68865038710000004</v>
      </c>
      <c r="E90" s="10">
        <v>0.67460060460000004</v>
      </c>
      <c r="F90" s="10">
        <v>0.70270016960000004</v>
      </c>
      <c r="G90" s="10">
        <v>0</v>
      </c>
      <c r="H90" s="10">
        <v>83.797527281000001</v>
      </c>
      <c r="I90" s="10">
        <v>28029.071403999998</v>
      </c>
      <c r="J90">
        <v>28734</v>
      </c>
      <c r="K90" s="30">
        <v>0.65340185750000002</v>
      </c>
      <c r="L90" s="10">
        <v>0.64017039009999999</v>
      </c>
      <c r="M90" s="10">
        <v>0.66663332480000004</v>
      </c>
      <c r="N90" s="10">
        <v>0</v>
      </c>
      <c r="O90" s="10">
        <v>82.236579301000006</v>
      </c>
      <c r="P90" s="10">
        <v>29749.347141999999</v>
      </c>
      <c r="Q90">
        <v>28342</v>
      </c>
      <c r="R90" s="30">
        <v>0.67931577030000001</v>
      </c>
      <c r="S90" s="10">
        <v>0.66696854459999999</v>
      </c>
      <c r="T90" s="10">
        <v>0.69166299590000002</v>
      </c>
      <c r="U90" s="10">
        <v>0</v>
      </c>
      <c r="V90" s="10">
        <v>87.757496211000003</v>
      </c>
      <c r="W90" s="10">
        <v>29449.421912000002</v>
      </c>
      <c r="X90" s="10">
        <v>3.4410050000000002E-4</v>
      </c>
      <c r="Y90" s="10">
        <v>3.5798384137000001</v>
      </c>
      <c r="Z90" s="10">
        <v>55393.234329999999</v>
      </c>
      <c r="AA90" s="10">
        <v>5.0088134999999997E-3</v>
      </c>
      <c r="AB90" s="10">
        <v>-2.8065759469999998</v>
      </c>
      <c r="AC90" s="29">
        <v>56854.11004</v>
      </c>
      <c r="AD90">
        <v>1</v>
      </c>
      <c r="AE90">
        <v>2</v>
      </c>
      <c r="AF90">
        <v>2</v>
      </c>
      <c r="AG90" t="s">
        <v>299</v>
      </c>
      <c r="AH90" t="s">
        <v>300</v>
      </c>
      <c r="AI90" t="s">
        <v>9</v>
      </c>
      <c r="AJ90" t="s">
        <v>9</v>
      </c>
      <c r="AK90" t="s">
        <v>9</v>
      </c>
      <c r="AL90" t="s">
        <v>9</v>
      </c>
      <c r="AM90" s="10">
        <v>-2.8065759469999998</v>
      </c>
      <c r="AN90" s="10">
        <v>56854.11004</v>
      </c>
      <c r="AU90">
        <v>1</v>
      </c>
      <c r="AV90">
        <v>2</v>
      </c>
      <c r="AW90">
        <v>3</v>
      </c>
      <c r="AX90" t="s">
        <v>299</v>
      </c>
      <c r="AY90" t="s">
        <v>300</v>
      </c>
      <c r="AZ90" s="5" t="s">
        <v>9</v>
      </c>
      <c r="BA90" s="5" t="s">
        <v>9</v>
      </c>
      <c r="BB90" s="5" t="s">
        <v>9</v>
      </c>
      <c r="BC90" s="31" t="s">
        <v>323</v>
      </c>
      <c r="BD90" s="36"/>
      <c r="BE90" s="36"/>
      <c r="BF90" s="36"/>
      <c r="BG90" s="27" t="str">
        <f t="shared" si="1"/>
        <v>(1,2,3,a,b)</v>
      </c>
    </row>
    <row r="91" spans="1:93" x14ac:dyDescent="0.3">
      <c r="A91" s="8"/>
      <c r="B91" t="s">
        <v>66</v>
      </c>
      <c r="C91">
        <v>35730</v>
      </c>
      <c r="D91" s="30">
        <v>-0.21716822199999999</v>
      </c>
      <c r="E91" s="10">
        <v>-0.22537268699999999</v>
      </c>
      <c r="F91" s="10">
        <v>-0.208963758</v>
      </c>
      <c r="G91" s="10">
        <v>0</v>
      </c>
      <c r="H91" s="10">
        <v>-69.967967770000001</v>
      </c>
      <c r="I91" s="10">
        <v>39373.449765999998</v>
      </c>
      <c r="J91">
        <v>39595</v>
      </c>
      <c r="K91" s="30">
        <v>-0.20760139699999999</v>
      </c>
      <c r="L91" s="10">
        <v>-0.214128129</v>
      </c>
      <c r="M91" s="10">
        <v>-0.20107466500000001</v>
      </c>
      <c r="N91" s="10">
        <v>0</v>
      </c>
      <c r="O91" s="10">
        <v>-87.306826119999997</v>
      </c>
      <c r="P91" s="10">
        <v>45499.877714000002</v>
      </c>
      <c r="Q91">
        <v>42737</v>
      </c>
      <c r="R91" s="30">
        <v>-9.4141291000000002E-2</v>
      </c>
      <c r="S91" s="10">
        <v>-0.10116128100000001</v>
      </c>
      <c r="T91" s="10">
        <v>-8.7121300999999998E-2</v>
      </c>
      <c r="U91" s="10">
        <v>0</v>
      </c>
      <c r="V91" s="10">
        <v>-58.390662669999998</v>
      </c>
      <c r="W91" s="10">
        <v>48006.368780999997</v>
      </c>
      <c r="X91" s="10">
        <v>7.3686647899999999E-2</v>
      </c>
      <c r="Y91" s="10">
        <v>-1.788580982</v>
      </c>
      <c r="Z91" s="10">
        <v>69968.255007</v>
      </c>
      <c r="AA91" s="10">
        <v>1.0856600000000001E-118</v>
      </c>
      <c r="AB91" s="10">
        <v>-23.2004883</v>
      </c>
      <c r="AC91" s="29">
        <v>82228.688651000004</v>
      </c>
      <c r="AD91">
        <v>1</v>
      </c>
      <c r="AE91">
        <v>2</v>
      </c>
      <c r="AF91">
        <v>2</v>
      </c>
      <c r="AG91" t="s">
        <v>9</v>
      </c>
      <c r="AH91" t="s">
        <v>300</v>
      </c>
      <c r="AI91" t="s">
        <v>9</v>
      </c>
      <c r="AJ91" t="s">
        <v>9</v>
      </c>
      <c r="AK91" t="s">
        <v>9</v>
      </c>
      <c r="AL91" t="s">
        <v>9</v>
      </c>
      <c r="AM91" s="10">
        <v>-23.2004883</v>
      </c>
      <c r="AN91" s="10">
        <v>82228.688651000004</v>
      </c>
      <c r="AU91">
        <v>1</v>
      </c>
      <c r="AV91">
        <v>2</v>
      </c>
      <c r="AW91">
        <v>3</v>
      </c>
      <c r="AX91" t="s">
        <v>9</v>
      </c>
      <c r="AY91" t="s">
        <v>300</v>
      </c>
      <c r="AZ91" s="5" t="s">
        <v>9</v>
      </c>
      <c r="BA91" s="5" t="s">
        <v>9</v>
      </c>
      <c r="BB91" s="5" t="s">
        <v>9</v>
      </c>
      <c r="BC91" s="31" t="s">
        <v>324</v>
      </c>
      <c r="BD91" s="36"/>
      <c r="BE91" s="36"/>
      <c r="BF91" s="36"/>
      <c r="BG91" s="27" t="str">
        <f t="shared" si="1"/>
        <v>(1,2,3,b)</v>
      </c>
    </row>
    <row r="92" spans="1:93" x14ac:dyDescent="0.3">
      <c r="A92" s="8"/>
      <c r="B92" t="s">
        <v>76</v>
      </c>
      <c r="C92">
        <v>27042</v>
      </c>
      <c r="D92" s="30">
        <v>-0.380364113</v>
      </c>
      <c r="E92" s="10">
        <v>-0.38685001400000002</v>
      </c>
      <c r="F92" s="10">
        <v>-0.37387821100000002</v>
      </c>
      <c r="G92" s="10">
        <v>0</v>
      </c>
      <c r="H92" s="10">
        <v>-134.73562480000001</v>
      </c>
      <c r="I92" s="10">
        <v>31517.90812</v>
      </c>
      <c r="J92">
        <v>30022</v>
      </c>
      <c r="K92" s="30">
        <v>-0.33011257199999999</v>
      </c>
      <c r="L92" s="10">
        <v>-0.33651773299999999</v>
      </c>
      <c r="M92" s="10">
        <v>-0.323707411</v>
      </c>
      <c r="N92" s="10">
        <v>0</v>
      </c>
      <c r="O92" s="10">
        <v>-125.0093406</v>
      </c>
      <c r="P92" s="10">
        <v>34677.750094000003</v>
      </c>
      <c r="Q92">
        <v>31983</v>
      </c>
      <c r="R92" s="30">
        <v>-0.568013196</v>
      </c>
      <c r="S92" s="10">
        <v>-0.57371035100000001</v>
      </c>
      <c r="T92" s="10">
        <v>-0.56231604099999999</v>
      </c>
      <c r="U92" s="10">
        <v>0</v>
      </c>
      <c r="V92" s="10">
        <v>-227.00056140000001</v>
      </c>
      <c r="W92" s="10">
        <v>38059.535924000003</v>
      </c>
      <c r="X92" s="10">
        <v>3.455897E-27</v>
      </c>
      <c r="Y92" s="10">
        <v>-10.8052226</v>
      </c>
      <c r="Z92" s="10">
        <v>56823.146539000001</v>
      </c>
      <c r="AA92" s="10">
        <v>0</v>
      </c>
      <c r="AB92" s="10">
        <v>54.395794111999997</v>
      </c>
      <c r="AC92" s="29">
        <v>60668.655679000003</v>
      </c>
      <c r="AD92">
        <v>1</v>
      </c>
      <c r="AE92">
        <v>2</v>
      </c>
      <c r="AF92">
        <v>2</v>
      </c>
      <c r="AG92" t="s">
        <v>299</v>
      </c>
      <c r="AH92" t="s">
        <v>300</v>
      </c>
      <c r="AI92" t="s">
        <v>9</v>
      </c>
      <c r="AJ92" t="s">
        <v>9</v>
      </c>
      <c r="AK92" t="s">
        <v>9</v>
      </c>
      <c r="AL92" t="s">
        <v>9</v>
      </c>
      <c r="AM92" s="10">
        <v>54.395794111999997</v>
      </c>
      <c r="AN92" s="10">
        <v>60668.655679000003</v>
      </c>
      <c r="AU92">
        <v>1</v>
      </c>
      <c r="AV92">
        <v>2</v>
      </c>
      <c r="AW92">
        <v>3</v>
      </c>
      <c r="AX92" t="s">
        <v>299</v>
      </c>
      <c r="AY92" t="s">
        <v>300</v>
      </c>
      <c r="AZ92" s="5" t="s">
        <v>9</v>
      </c>
      <c r="BA92" s="5" t="s">
        <v>9</v>
      </c>
      <c r="BB92" s="5" t="s">
        <v>9</v>
      </c>
      <c r="BC92" s="31" t="s">
        <v>323</v>
      </c>
      <c r="BD92" s="36"/>
      <c r="BE92" s="36"/>
      <c r="BF92" s="36"/>
      <c r="BG92" s="27" t="str">
        <f t="shared" si="1"/>
        <v>(1,2,3,a,b)</v>
      </c>
    </row>
    <row r="93" spans="1:93" x14ac:dyDescent="0.3">
      <c r="A93" s="8"/>
      <c r="B93" t="s">
        <v>75</v>
      </c>
      <c r="C93">
        <v>5060</v>
      </c>
      <c r="D93" s="30">
        <v>-0.66396893000000001</v>
      </c>
      <c r="E93" s="10">
        <v>-0.67866459400000001</v>
      </c>
      <c r="F93" s="10">
        <v>-0.64927326600000002</v>
      </c>
      <c r="G93" s="10">
        <v>0</v>
      </c>
      <c r="H93" s="10">
        <v>-98.869978939999996</v>
      </c>
      <c r="I93" s="10">
        <v>5217.3232986000003</v>
      </c>
      <c r="J93">
        <v>5371</v>
      </c>
      <c r="K93" s="30">
        <v>-0.76084823899999998</v>
      </c>
      <c r="L93" s="10">
        <v>-0.77586414400000003</v>
      </c>
      <c r="M93" s="10">
        <v>-0.74583233500000001</v>
      </c>
      <c r="N93" s="10">
        <v>0</v>
      </c>
      <c r="O93" s="10">
        <v>-110.8372328</v>
      </c>
      <c r="P93" s="10">
        <v>5517.4429711000002</v>
      </c>
      <c r="Q93">
        <v>6579</v>
      </c>
      <c r="R93" s="30">
        <v>-0.46037201799999999</v>
      </c>
      <c r="S93" s="10">
        <v>-0.48143374799999999</v>
      </c>
      <c r="T93" s="10">
        <v>-0.43931028900000002</v>
      </c>
      <c r="U93" s="10">
        <v>0</v>
      </c>
      <c r="V93" s="10">
        <v>-53.94714656</v>
      </c>
      <c r="W93" s="10">
        <v>6665.9011577000001</v>
      </c>
      <c r="X93" s="10">
        <v>1.8529940000000001E-19</v>
      </c>
      <c r="Y93" s="10">
        <v>9.0394960191999996</v>
      </c>
      <c r="Z93" s="10">
        <v>10422.382406999999</v>
      </c>
      <c r="AA93" s="10">
        <v>2.7498099999999999E-112</v>
      </c>
      <c r="AB93" s="10">
        <v>-22.77231549</v>
      </c>
      <c r="AC93" s="29">
        <v>11363.891152</v>
      </c>
      <c r="AD93">
        <v>1</v>
      </c>
      <c r="AE93">
        <v>2</v>
      </c>
      <c r="AF93">
        <v>2</v>
      </c>
      <c r="AG93" t="s">
        <v>299</v>
      </c>
      <c r="AH93" t="s">
        <v>300</v>
      </c>
      <c r="AI93" t="s">
        <v>9</v>
      </c>
      <c r="AJ93" t="s">
        <v>9</v>
      </c>
      <c r="AK93" t="s">
        <v>9</v>
      </c>
      <c r="AL93" t="s">
        <v>9</v>
      </c>
      <c r="AM93" s="10">
        <v>-22.77231549</v>
      </c>
      <c r="AN93" s="10">
        <v>11363.891152</v>
      </c>
      <c r="AU93">
        <v>1</v>
      </c>
      <c r="AV93">
        <v>2</v>
      </c>
      <c r="AW93">
        <v>3</v>
      </c>
      <c r="AX93" t="s">
        <v>299</v>
      </c>
      <c r="AY93" t="s">
        <v>300</v>
      </c>
      <c r="AZ93" s="5" t="s">
        <v>9</v>
      </c>
      <c r="BA93" s="5" t="s">
        <v>9</v>
      </c>
      <c r="BB93" s="5" t="s">
        <v>9</v>
      </c>
      <c r="BC93" s="31" t="s">
        <v>323</v>
      </c>
      <c r="BD93" s="36"/>
      <c r="BE93" s="36"/>
      <c r="BF93" s="36"/>
      <c r="BG93" s="27" t="str">
        <f t="shared" si="1"/>
        <v>(1,2,3,a,b)</v>
      </c>
    </row>
    <row r="94" spans="1:93" x14ac:dyDescent="0.3">
      <c r="A94" s="8"/>
      <c r="B94" t="s">
        <v>77</v>
      </c>
      <c r="C94">
        <v>38241</v>
      </c>
      <c r="D94" s="30">
        <v>0.24643988080000001</v>
      </c>
      <c r="E94" s="10">
        <v>0.23766252469999999</v>
      </c>
      <c r="F94" s="10">
        <v>0.25521723699999999</v>
      </c>
      <c r="G94" s="10">
        <v>0</v>
      </c>
      <c r="H94" s="10">
        <v>35.748634217000003</v>
      </c>
      <c r="I94" s="10">
        <v>41637.542476000002</v>
      </c>
      <c r="J94">
        <v>42690</v>
      </c>
      <c r="K94" s="30">
        <v>0.1079180176</v>
      </c>
      <c r="L94" s="10">
        <v>9.9635768499999999E-2</v>
      </c>
      <c r="M94" s="10">
        <v>0.1162002666</v>
      </c>
      <c r="N94" s="10">
        <v>7.8299740000000004E-4</v>
      </c>
      <c r="O94" s="10">
        <v>3.3589576709000002</v>
      </c>
      <c r="P94" s="10">
        <v>46592.548929999997</v>
      </c>
      <c r="Q94">
        <v>47387</v>
      </c>
      <c r="R94" s="30">
        <v>-3.8308093000000001E-2</v>
      </c>
      <c r="S94" s="10">
        <v>-4.5533246999999999E-2</v>
      </c>
      <c r="T94" s="10">
        <v>-3.1082939E-2</v>
      </c>
      <c r="U94" s="10">
        <v>0</v>
      </c>
      <c r="V94" s="10">
        <v>-42.087499739999998</v>
      </c>
      <c r="W94" s="10">
        <v>52893.518641000002</v>
      </c>
      <c r="X94" s="10">
        <v>8.8205499999999998E-112</v>
      </c>
      <c r="Y94" s="10">
        <v>22.501683183000001</v>
      </c>
      <c r="Z94" s="10">
        <v>80929</v>
      </c>
      <c r="AA94" s="10">
        <v>2.5176699999999998E-149</v>
      </c>
      <c r="AB94" s="10">
        <v>26.076784519</v>
      </c>
      <c r="AC94" s="29">
        <v>86995.578964999993</v>
      </c>
      <c r="AD94">
        <v>1</v>
      </c>
      <c r="AE94">
        <v>2</v>
      </c>
      <c r="AF94">
        <v>2</v>
      </c>
      <c r="AG94" t="s">
        <v>299</v>
      </c>
      <c r="AH94" t="s">
        <v>300</v>
      </c>
      <c r="AI94" t="s">
        <v>9</v>
      </c>
      <c r="AJ94" t="s">
        <v>9</v>
      </c>
      <c r="AK94" t="s">
        <v>9</v>
      </c>
      <c r="AL94" t="s">
        <v>9</v>
      </c>
      <c r="AM94" s="10">
        <v>26.076784519</v>
      </c>
      <c r="AN94" s="10">
        <v>86995.578964999993</v>
      </c>
      <c r="AU94">
        <v>1</v>
      </c>
      <c r="AV94">
        <v>2</v>
      </c>
      <c r="AW94">
        <v>3</v>
      </c>
      <c r="AX94" t="s">
        <v>299</v>
      </c>
      <c r="AY94" t="s">
        <v>300</v>
      </c>
      <c r="AZ94" s="5" t="s">
        <v>9</v>
      </c>
      <c r="BA94" s="5" t="s">
        <v>9</v>
      </c>
      <c r="BB94" s="5" t="s">
        <v>9</v>
      </c>
      <c r="BC94" s="31" t="s">
        <v>323</v>
      </c>
      <c r="BD94" s="36"/>
      <c r="BE94" s="36"/>
      <c r="BF94" s="36"/>
      <c r="BG94" s="27" t="str">
        <f t="shared" si="1"/>
        <v>(1,2,3,a,b)</v>
      </c>
    </row>
    <row r="95" spans="1:93" x14ac:dyDescent="0.3">
      <c r="A95" s="8"/>
      <c r="B95" t="s">
        <v>67</v>
      </c>
      <c r="C95">
        <v>36093</v>
      </c>
      <c r="D95" s="30">
        <v>0.38061046510000002</v>
      </c>
      <c r="E95" s="10">
        <v>0.36823129519999998</v>
      </c>
      <c r="F95" s="10">
        <v>0.392989635</v>
      </c>
      <c r="G95" s="10">
        <v>0</v>
      </c>
      <c r="H95" s="10">
        <v>46.629286258999997</v>
      </c>
      <c r="I95" s="10">
        <v>37687.682472</v>
      </c>
      <c r="J95">
        <v>38630</v>
      </c>
      <c r="K95" s="30">
        <v>0.39145947349999999</v>
      </c>
      <c r="L95" s="10">
        <v>0.37963690839999997</v>
      </c>
      <c r="M95" s="10">
        <v>0.4032820386</v>
      </c>
      <c r="N95" s="10">
        <v>0</v>
      </c>
      <c r="O95" s="10">
        <v>48.878759838999997</v>
      </c>
      <c r="P95" s="10">
        <v>40343.952743000002</v>
      </c>
      <c r="Q95">
        <v>40563</v>
      </c>
      <c r="R95" s="30">
        <v>0.33643366000000002</v>
      </c>
      <c r="S95" s="10">
        <v>0.32412218980000002</v>
      </c>
      <c r="T95" s="10">
        <v>0.34874513010000002</v>
      </c>
      <c r="U95" s="10">
        <v>0</v>
      </c>
      <c r="V95" s="10">
        <v>33.942679808000001</v>
      </c>
      <c r="W95" s="10">
        <v>42157.522964000003</v>
      </c>
      <c r="X95" s="10">
        <v>0.2141515195</v>
      </c>
      <c r="Y95" s="10">
        <v>-1.242241164</v>
      </c>
      <c r="Z95" s="10">
        <v>74246.184762999997</v>
      </c>
      <c r="AA95" s="10">
        <v>2.6526799999999999E-10</v>
      </c>
      <c r="AB95" s="10">
        <v>6.3186426210000004</v>
      </c>
      <c r="AC95" s="29">
        <v>79170.488050999993</v>
      </c>
      <c r="AD95">
        <v>1</v>
      </c>
      <c r="AE95">
        <v>2</v>
      </c>
      <c r="AF95">
        <v>2</v>
      </c>
      <c r="AG95" t="s">
        <v>9</v>
      </c>
      <c r="AH95" t="s">
        <v>300</v>
      </c>
      <c r="AI95" t="s">
        <v>9</v>
      </c>
      <c r="AJ95" t="s">
        <v>9</v>
      </c>
      <c r="AK95" t="s">
        <v>9</v>
      </c>
      <c r="AL95" t="s">
        <v>9</v>
      </c>
      <c r="AM95" s="10">
        <v>6.3186426210000004</v>
      </c>
      <c r="AN95" s="10">
        <v>79170.488050999993</v>
      </c>
      <c r="AU95">
        <v>1</v>
      </c>
      <c r="AV95">
        <v>2</v>
      </c>
      <c r="AW95">
        <v>3</v>
      </c>
      <c r="AX95" t="s">
        <v>9</v>
      </c>
      <c r="AY95" t="s">
        <v>300</v>
      </c>
      <c r="AZ95" s="5" t="s">
        <v>9</v>
      </c>
      <c r="BA95" s="5" t="s">
        <v>9</v>
      </c>
      <c r="BB95" s="5" t="s">
        <v>9</v>
      </c>
      <c r="BC95" s="31" t="s">
        <v>324</v>
      </c>
      <c r="BD95" s="36"/>
      <c r="BE95" s="36"/>
      <c r="BF95" s="36"/>
      <c r="BG95" s="27" t="str">
        <f t="shared" si="1"/>
        <v>(1,2,3,b)</v>
      </c>
    </row>
    <row r="96" spans="1:93" x14ac:dyDescent="0.3">
      <c r="A96" s="8"/>
      <c r="B96" t="s">
        <v>68</v>
      </c>
      <c r="C96">
        <v>20921</v>
      </c>
      <c r="D96" s="30">
        <v>1.2933764834000001</v>
      </c>
      <c r="E96" s="10">
        <v>1.2779650283999999</v>
      </c>
      <c r="F96" s="10">
        <v>1.3087879384000001</v>
      </c>
      <c r="G96" s="10">
        <v>0</v>
      </c>
      <c r="H96" s="10">
        <v>152.87648526999999</v>
      </c>
      <c r="I96" s="10">
        <v>21514.610457999999</v>
      </c>
      <c r="J96">
        <v>21401</v>
      </c>
      <c r="K96" s="30">
        <v>1.4019233728</v>
      </c>
      <c r="L96" s="10">
        <v>1.3870524076999999</v>
      </c>
      <c r="M96" s="10">
        <v>1.4167943378000001</v>
      </c>
      <c r="N96" s="10">
        <v>0</v>
      </c>
      <c r="O96" s="10">
        <v>171.28831148</v>
      </c>
      <c r="P96" s="10">
        <v>21998.263988999999</v>
      </c>
      <c r="Q96">
        <v>21450</v>
      </c>
      <c r="R96" s="30">
        <v>1.4298589078999999</v>
      </c>
      <c r="S96" s="10">
        <v>1.4153861592000001</v>
      </c>
      <c r="T96" s="10">
        <v>1.4443316564999999</v>
      </c>
      <c r="U96" s="10">
        <v>0</v>
      </c>
      <c r="V96" s="10">
        <v>176.00703609000001</v>
      </c>
      <c r="W96" s="10">
        <v>22058.07403</v>
      </c>
      <c r="X96" s="10">
        <v>3.1250789999999998E-23</v>
      </c>
      <c r="Y96" s="10">
        <v>-9.934490168</v>
      </c>
      <c r="Z96" s="10">
        <v>42225.700577000003</v>
      </c>
      <c r="AA96" s="10">
        <v>8.3255398999999997E-3</v>
      </c>
      <c r="AB96" s="10">
        <v>-2.638697208</v>
      </c>
      <c r="AC96" s="29">
        <v>42812.760110000003</v>
      </c>
      <c r="AD96">
        <v>1</v>
      </c>
      <c r="AE96">
        <v>2</v>
      </c>
      <c r="AF96">
        <v>2</v>
      </c>
      <c r="AG96" t="s">
        <v>299</v>
      </c>
      <c r="AH96" t="s">
        <v>300</v>
      </c>
      <c r="AI96" t="s">
        <v>9</v>
      </c>
      <c r="AJ96" t="s">
        <v>9</v>
      </c>
      <c r="AK96" t="s">
        <v>9</v>
      </c>
      <c r="AL96" t="s">
        <v>9</v>
      </c>
      <c r="AM96" s="10">
        <v>-2.638697208</v>
      </c>
      <c r="AN96" s="10">
        <v>42812.760110000003</v>
      </c>
      <c r="AU96">
        <v>1</v>
      </c>
      <c r="AV96">
        <v>2</v>
      </c>
      <c r="AW96">
        <v>3</v>
      </c>
      <c r="AX96" t="s">
        <v>299</v>
      </c>
      <c r="AY96" t="s">
        <v>300</v>
      </c>
      <c r="AZ96" s="5" t="s">
        <v>9</v>
      </c>
      <c r="BA96" s="5" t="s">
        <v>9</v>
      </c>
      <c r="BB96" s="5" t="s">
        <v>9</v>
      </c>
      <c r="BC96" s="31" t="s">
        <v>323</v>
      </c>
      <c r="BD96" s="36"/>
      <c r="BE96" s="36"/>
      <c r="BF96" s="36"/>
      <c r="BG96" s="27" t="str">
        <f t="shared" si="1"/>
        <v>(1,2,3,a,b)</v>
      </c>
    </row>
    <row r="97" spans="1:93" x14ac:dyDescent="0.3">
      <c r="A97" s="8"/>
      <c r="B97" t="s">
        <v>69</v>
      </c>
      <c r="C97">
        <v>11002</v>
      </c>
      <c r="D97" s="30">
        <v>-0.59442696299999997</v>
      </c>
      <c r="E97" s="10">
        <v>-0.62600407700000005</v>
      </c>
      <c r="F97" s="10">
        <v>-0.56284984999999998</v>
      </c>
      <c r="G97" s="10">
        <v>0</v>
      </c>
      <c r="H97" s="10">
        <v>-41.98886796</v>
      </c>
      <c r="I97" s="10">
        <v>11075.146171</v>
      </c>
      <c r="J97">
        <v>9897</v>
      </c>
      <c r="K97" s="30">
        <v>-1.3077024580000001</v>
      </c>
      <c r="L97" s="10">
        <v>-1.3188004019999999</v>
      </c>
      <c r="M97" s="10">
        <v>-1.296604514</v>
      </c>
      <c r="N97" s="10">
        <v>0</v>
      </c>
      <c r="O97" s="10">
        <v>-244.44696039999999</v>
      </c>
      <c r="P97" s="10">
        <v>10395.519168999999</v>
      </c>
      <c r="Q97">
        <v>10469</v>
      </c>
      <c r="R97" s="30">
        <v>-1.221268035</v>
      </c>
      <c r="S97" s="10">
        <v>-1.2330707219999999</v>
      </c>
      <c r="T97" s="10">
        <v>-1.209465349</v>
      </c>
      <c r="U97" s="10">
        <v>0</v>
      </c>
      <c r="V97" s="10">
        <v>-220.6242766</v>
      </c>
      <c r="W97" s="10">
        <v>10916.579393</v>
      </c>
      <c r="X97" s="10">
        <v>0</v>
      </c>
      <c r="Y97" s="10">
        <v>41.772532150000004</v>
      </c>
      <c r="Z97" s="10">
        <v>13646.343564999999</v>
      </c>
      <c r="AA97" s="10">
        <v>1.5633929999999999E-25</v>
      </c>
      <c r="AB97" s="10">
        <v>-10.457994559999999</v>
      </c>
      <c r="AC97" s="29">
        <v>20341.279963000001</v>
      </c>
      <c r="AD97">
        <v>1</v>
      </c>
      <c r="AE97">
        <v>2</v>
      </c>
      <c r="AF97">
        <v>2</v>
      </c>
      <c r="AG97" t="s">
        <v>299</v>
      </c>
      <c r="AH97" t="s">
        <v>300</v>
      </c>
      <c r="AI97" t="s">
        <v>9</v>
      </c>
      <c r="AJ97" t="s">
        <v>9</v>
      </c>
      <c r="AK97" t="s">
        <v>9</v>
      </c>
      <c r="AL97" t="s">
        <v>9</v>
      </c>
      <c r="AM97" s="10">
        <v>-10.457994559999999</v>
      </c>
      <c r="AN97" s="10">
        <v>20341.279963000001</v>
      </c>
      <c r="AU97">
        <v>1</v>
      </c>
      <c r="AV97">
        <v>2</v>
      </c>
      <c r="AW97">
        <v>3</v>
      </c>
      <c r="AX97" t="s">
        <v>299</v>
      </c>
      <c r="AY97" t="s">
        <v>300</v>
      </c>
      <c r="AZ97" s="5" t="s">
        <v>9</v>
      </c>
      <c r="BA97" s="5" t="s">
        <v>9</v>
      </c>
      <c r="BB97" s="5" t="s">
        <v>9</v>
      </c>
      <c r="BC97" s="31" t="s">
        <v>323</v>
      </c>
      <c r="BD97" s="36"/>
      <c r="BE97" s="36"/>
      <c r="BF97" s="36"/>
      <c r="BG97" s="27" t="str">
        <f t="shared" si="1"/>
        <v>(1,2,3,a,b)</v>
      </c>
    </row>
    <row r="98" spans="1:93" x14ac:dyDescent="0.3">
      <c r="A98" s="8"/>
      <c r="B98" t="s">
        <v>70</v>
      </c>
      <c r="C98">
        <v>29493</v>
      </c>
      <c r="D98" s="30">
        <v>-0.19660405</v>
      </c>
      <c r="E98" s="10">
        <v>-0.206349008</v>
      </c>
      <c r="F98" s="10">
        <v>-0.186859092</v>
      </c>
      <c r="G98" s="10">
        <v>0</v>
      </c>
      <c r="H98" s="10">
        <v>-55.252216990000001</v>
      </c>
      <c r="I98" s="10">
        <v>31609.849029000001</v>
      </c>
      <c r="J98">
        <v>32059</v>
      </c>
      <c r="K98" s="30">
        <v>-0.13854512199999999</v>
      </c>
      <c r="L98" s="10">
        <v>-0.14718985700000001</v>
      </c>
      <c r="M98" s="10">
        <v>-0.12990038800000001</v>
      </c>
      <c r="N98" s="10">
        <v>0</v>
      </c>
      <c r="O98" s="10">
        <v>-51.545205950000003</v>
      </c>
      <c r="P98" s="10">
        <v>34744.774450999997</v>
      </c>
      <c r="Q98">
        <v>34963</v>
      </c>
      <c r="R98" s="30">
        <v>-8.6671004999999995E-2</v>
      </c>
      <c r="S98" s="10">
        <v>-9.4202806E-2</v>
      </c>
      <c r="T98" s="10">
        <v>-7.9139204000000005E-2</v>
      </c>
      <c r="U98" s="10">
        <v>0</v>
      </c>
      <c r="V98" s="10">
        <v>-52.730344580000001</v>
      </c>
      <c r="W98" s="10">
        <v>38694.323893000001</v>
      </c>
      <c r="X98" s="10">
        <v>2.4819709999999999E-18</v>
      </c>
      <c r="Y98" s="10">
        <v>-8.735725017</v>
      </c>
      <c r="Z98" s="10">
        <v>59992.455125</v>
      </c>
      <c r="AA98" s="10">
        <v>7.6408740000000005E-19</v>
      </c>
      <c r="AB98" s="10">
        <v>-8.8678574240000003</v>
      </c>
      <c r="AC98" s="29">
        <v>64903.919929999996</v>
      </c>
      <c r="AD98">
        <v>1</v>
      </c>
      <c r="AE98">
        <v>2</v>
      </c>
      <c r="AF98">
        <v>2</v>
      </c>
      <c r="AG98" t="s">
        <v>299</v>
      </c>
      <c r="AH98" t="s">
        <v>300</v>
      </c>
      <c r="AI98" t="s">
        <v>9</v>
      </c>
      <c r="AJ98" t="s">
        <v>9</v>
      </c>
      <c r="AK98" t="s">
        <v>9</v>
      </c>
      <c r="AL98" t="s">
        <v>9</v>
      </c>
      <c r="AM98" s="10">
        <v>-8.8678574240000003</v>
      </c>
      <c r="AN98" s="10">
        <v>64903.919929999996</v>
      </c>
      <c r="AU98">
        <v>1</v>
      </c>
      <c r="AV98">
        <v>2</v>
      </c>
      <c r="AW98">
        <v>3</v>
      </c>
      <c r="AX98" t="s">
        <v>299</v>
      </c>
      <c r="AY98" t="s">
        <v>300</v>
      </c>
      <c r="AZ98" s="5" t="s">
        <v>9</v>
      </c>
      <c r="BA98" s="5" t="s">
        <v>9</v>
      </c>
      <c r="BB98" s="5" t="s">
        <v>9</v>
      </c>
      <c r="BC98" s="31" t="s">
        <v>323</v>
      </c>
      <c r="BD98" s="36"/>
      <c r="BE98" s="36"/>
      <c r="BF98" s="36"/>
      <c r="BG98" s="27" t="str">
        <f t="shared" si="1"/>
        <v>(1,2,3,a,b)</v>
      </c>
    </row>
    <row r="99" spans="1:93" x14ac:dyDescent="0.3">
      <c r="A99" s="8"/>
      <c r="B99" t="s">
        <v>71</v>
      </c>
      <c r="C99">
        <v>39307</v>
      </c>
      <c r="D99" s="30">
        <v>0.539442109</v>
      </c>
      <c r="E99" s="10">
        <v>0.52549069150000005</v>
      </c>
      <c r="F99" s="10">
        <v>0.55339352649999995</v>
      </c>
      <c r="G99" s="10">
        <v>0</v>
      </c>
      <c r="H99" s="10">
        <v>63.593264994000002</v>
      </c>
      <c r="I99" s="10">
        <v>40671.081988999998</v>
      </c>
      <c r="J99">
        <v>40206</v>
      </c>
      <c r="K99" s="30">
        <v>0.51983275409999996</v>
      </c>
      <c r="L99" s="10">
        <v>0.50676659069999996</v>
      </c>
      <c r="M99" s="10">
        <v>0.53289891749999996</v>
      </c>
      <c r="N99" s="10">
        <v>0</v>
      </c>
      <c r="O99" s="10">
        <v>63.399109103000001</v>
      </c>
      <c r="P99" s="10">
        <v>41663.513183000003</v>
      </c>
      <c r="Q99">
        <v>41251</v>
      </c>
      <c r="R99" s="30">
        <v>0.61701474769999998</v>
      </c>
      <c r="S99" s="10">
        <v>0.6045758457</v>
      </c>
      <c r="T99" s="10">
        <v>0.62945364969999995</v>
      </c>
      <c r="U99" s="10">
        <v>0</v>
      </c>
      <c r="V99" s="10">
        <v>77.397200691999998</v>
      </c>
      <c r="W99" s="10">
        <v>42839.198267</v>
      </c>
      <c r="X99" s="10">
        <v>4.4354238099999999E-2</v>
      </c>
      <c r="Y99" s="10">
        <v>2.0107596619999999</v>
      </c>
      <c r="Z99" s="10">
        <v>79045.109735999999</v>
      </c>
      <c r="AA99" s="10">
        <v>4.822124E-26</v>
      </c>
      <c r="AB99" s="10">
        <v>-10.5585448</v>
      </c>
      <c r="AC99" s="29">
        <v>81143.176353000003</v>
      </c>
      <c r="AD99">
        <v>1</v>
      </c>
      <c r="AE99">
        <v>2</v>
      </c>
      <c r="AF99">
        <v>2</v>
      </c>
      <c r="AG99" t="s">
        <v>299</v>
      </c>
      <c r="AH99" t="s">
        <v>300</v>
      </c>
      <c r="AI99" t="s">
        <v>9</v>
      </c>
      <c r="AJ99" t="s">
        <v>9</v>
      </c>
      <c r="AK99" t="s">
        <v>9</v>
      </c>
      <c r="AL99" t="s">
        <v>9</v>
      </c>
      <c r="AM99" s="10">
        <v>-10.5585448</v>
      </c>
      <c r="AN99" s="10">
        <v>81143.176353000003</v>
      </c>
      <c r="AU99">
        <v>1</v>
      </c>
      <c r="AV99">
        <v>2</v>
      </c>
      <c r="AW99">
        <v>3</v>
      </c>
      <c r="AX99" t="s">
        <v>299</v>
      </c>
      <c r="AY99" t="s">
        <v>300</v>
      </c>
      <c r="AZ99" s="5" t="s">
        <v>9</v>
      </c>
      <c r="BA99" s="5" t="s">
        <v>9</v>
      </c>
      <c r="BB99" s="5" t="s">
        <v>9</v>
      </c>
      <c r="BC99" s="31" t="s">
        <v>323</v>
      </c>
      <c r="BD99" s="36"/>
      <c r="BE99" s="36"/>
      <c r="BF99" s="36"/>
      <c r="BG99" s="27" t="str">
        <f t="shared" si="1"/>
        <v>(1,2,3,a,b)</v>
      </c>
    </row>
    <row r="100" spans="1:93" x14ac:dyDescent="0.3">
      <c r="A100" s="8"/>
      <c r="B100" t="s">
        <v>72</v>
      </c>
      <c r="C100">
        <v>18294</v>
      </c>
      <c r="D100" s="30">
        <v>0.68195689449999997</v>
      </c>
      <c r="E100" s="10">
        <v>0.67326887530000001</v>
      </c>
      <c r="F100" s="10">
        <v>0.69064491380000004</v>
      </c>
      <c r="G100" s="10">
        <v>0</v>
      </c>
      <c r="H100" s="10">
        <v>132.24658697999999</v>
      </c>
      <c r="I100" s="10">
        <v>19953.334730999999</v>
      </c>
      <c r="J100">
        <v>18990</v>
      </c>
      <c r="K100" s="30">
        <v>0.58556324640000001</v>
      </c>
      <c r="L100" s="10">
        <v>0.57761389370000005</v>
      </c>
      <c r="M100" s="10">
        <v>0.59351259909999998</v>
      </c>
      <c r="N100" s="10">
        <v>0</v>
      </c>
      <c r="O100" s="10">
        <v>118.50658118</v>
      </c>
      <c r="P100" s="10">
        <v>20878.256710000001</v>
      </c>
      <c r="Q100">
        <v>19080</v>
      </c>
      <c r="R100" s="30">
        <v>0.49091391919999999</v>
      </c>
      <c r="S100" s="10">
        <v>0.48227440630000001</v>
      </c>
      <c r="T100" s="10">
        <v>0.49955343219999998</v>
      </c>
      <c r="U100" s="10">
        <v>0</v>
      </c>
      <c r="V100" s="10">
        <v>82.275295419000003</v>
      </c>
      <c r="W100" s="10">
        <v>20618.251673999999</v>
      </c>
      <c r="X100" s="10">
        <v>9.7971509999999998E-58</v>
      </c>
      <c r="Y100" s="10">
        <v>16.044545490000001</v>
      </c>
      <c r="Z100" s="10">
        <v>36857.598789000003</v>
      </c>
      <c r="AA100" s="10">
        <v>4.5477119999999997E-56</v>
      </c>
      <c r="AB100" s="10">
        <v>15.802143824</v>
      </c>
      <c r="AC100" s="29">
        <v>37821.685373</v>
      </c>
      <c r="AD100">
        <v>1</v>
      </c>
      <c r="AE100">
        <v>2</v>
      </c>
      <c r="AF100">
        <v>2</v>
      </c>
      <c r="AG100" t="s">
        <v>299</v>
      </c>
      <c r="AH100" t="s">
        <v>300</v>
      </c>
      <c r="AI100" t="s">
        <v>9</v>
      </c>
      <c r="AJ100" t="s">
        <v>9</v>
      </c>
      <c r="AK100" t="s">
        <v>9</v>
      </c>
      <c r="AL100" t="s">
        <v>9</v>
      </c>
      <c r="AM100" s="10">
        <v>15.802143824</v>
      </c>
      <c r="AN100" s="10">
        <v>37821.685373</v>
      </c>
      <c r="AU100">
        <v>1</v>
      </c>
      <c r="AV100">
        <v>2</v>
      </c>
      <c r="AW100">
        <v>3</v>
      </c>
      <c r="AX100" t="s">
        <v>299</v>
      </c>
      <c r="AY100" t="s">
        <v>300</v>
      </c>
      <c r="AZ100" s="5" t="s">
        <v>9</v>
      </c>
      <c r="BA100" s="5" t="s">
        <v>9</v>
      </c>
      <c r="BB100" s="5" t="s">
        <v>9</v>
      </c>
      <c r="BC100" s="31" t="s">
        <v>323</v>
      </c>
      <c r="BD100" s="36"/>
      <c r="BE100" s="36"/>
      <c r="BF100" s="36"/>
      <c r="BG100" s="27" t="str">
        <f t="shared" si="1"/>
        <v>(1,2,3,a,b)</v>
      </c>
    </row>
    <row r="101" spans="1:93" x14ac:dyDescent="0.3">
      <c r="A101" s="8"/>
      <c r="B101" t="s">
        <v>115</v>
      </c>
      <c r="C101">
        <v>19740</v>
      </c>
      <c r="D101" s="30">
        <v>-0.75909462900000002</v>
      </c>
      <c r="E101" s="10">
        <v>-0.76358594099999999</v>
      </c>
      <c r="F101" s="10">
        <v>-0.75460331700000005</v>
      </c>
      <c r="G101" s="10">
        <v>0</v>
      </c>
      <c r="H101" s="10">
        <v>-340.27538800000002</v>
      </c>
      <c r="I101" s="10">
        <v>26833.034081999998</v>
      </c>
      <c r="J101">
        <v>20573</v>
      </c>
      <c r="K101" s="30">
        <v>-0.72977204500000004</v>
      </c>
      <c r="L101" s="10">
        <v>-0.73485274499999997</v>
      </c>
      <c r="M101" s="10">
        <v>-0.72469134599999996</v>
      </c>
      <c r="N101" s="10">
        <v>0</v>
      </c>
      <c r="O101" s="10">
        <v>-300.22296460000001</v>
      </c>
      <c r="P101" s="10">
        <v>25750.878103999999</v>
      </c>
      <c r="Q101">
        <v>21218</v>
      </c>
      <c r="R101" s="30">
        <v>-0.91826871700000001</v>
      </c>
      <c r="S101" s="10">
        <v>-0.92292094400000002</v>
      </c>
      <c r="T101" s="10">
        <v>-0.91361649</v>
      </c>
      <c r="U101" s="10">
        <v>0</v>
      </c>
      <c r="V101" s="10">
        <v>-410.8012076</v>
      </c>
      <c r="W101" s="10">
        <v>27394.751882</v>
      </c>
      <c r="X101" s="10">
        <v>2.419273E-17</v>
      </c>
      <c r="Y101" s="10">
        <v>-8.4755212279999999</v>
      </c>
      <c r="Z101" s="10">
        <v>39895.577064999998</v>
      </c>
      <c r="AA101" s="10">
        <v>0</v>
      </c>
      <c r="AB101" s="10">
        <v>53.632505311999999</v>
      </c>
      <c r="AC101" s="29">
        <v>41347.606155000001</v>
      </c>
      <c r="AD101">
        <v>1</v>
      </c>
      <c r="AE101">
        <v>2</v>
      </c>
      <c r="AF101">
        <v>2</v>
      </c>
      <c r="AG101" t="s">
        <v>299</v>
      </c>
      <c r="AH101" t="s">
        <v>300</v>
      </c>
      <c r="AI101" t="s">
        <v>9</v>
      </c>
      <c r="AJ101" t="s">
        <v>9</v>
      </c>
      <c r="AK101" t="s">
        <v>9</v>
      </c>
      <c r="AL101" t="s">
        <v>9</v>
      </c>
      <c r="AM101" s="10">
        <v>53.632505311999999</v>
      </c>
      <c r="AN101" s="10">
        <v>41347.606155000001</v>
      </c>
      <c r="AU101">
        <v>1</v>
      </c>
      <c r="AV101">
        <v>2</v>
      </c>
      <c r="AW101">
        <v>3</v>
      </c>
      <c r="AX101" t="s">
        <v>299</v>
      </c>
      <c r="AY101" t="s">
        <v>300</v>
      </c>
      <c r="AZ101" s="5" t="s">
        <v>9</v>
      </c>
      <c r="BA101" s="5" t="s">
        <v>9</v>
      </c>
      <c r="BB101" s="5" t="s">
        <v>9</v>
      </c>
      <c r="BC101" s="31" t="s">
        <v>323</v>
      </c>
      <c r="BD101" s="36"/>
      <c r="BE101" s="36"/>
      <c r="BF101" s="36"/>
      <c r="BG101" s="27" t="str">
        <f t="shared" si="1"/>
        <v>(1,2,3,a,b)</v>
      </c>
    </row>
    <row r="102" spans="1:93" x14ac:dyDescent="0.3">
      <c r="A102" s="8"/>
      <c r="B102" t="s">
        <v>116</v>
      </c>
      <c r="C102">
        <v>15415</v>
      </c>
      <c r="D102" s="30">
        <v>0.47171201489999998</v>
      </c>
      <c r="E102" s="10">
        <v>0.46443575279999999</v>
      </c>
      <c r="F102" s="10">
        <v>0.47898827700000002</v>
      </c>
      <c r="G102" s="10">
        <v>0</v>
      </c>
      <c r="H102" s="10">
        <v>101.57245107999999</v>
      </c>
      <c r="I102" s="10">
        <v>17426.911694999999</v>
      </c>
      <c r="J102">
        <v>16647</v>
      </c>
      <c r="K102" s="30">
        <v>0.26184573210000001</v>
      </c>
      <c r="L102" s="10">
        <v>0.25284879049999998</v>
      </c>
      <c r="M102" s="10">
        <v>0.27084267369999998</v>
      </c>
      <c r="N102" s="10">
        <v>0</v>
      </c>
      <c r="O102" s="10">
        <v>36.019223736000001</v>
      </c>
      <c r="P102" s="10">
        <v>17932.374768000001</v>
      </c>
      <c r="Q102">
        <v>16986</v>
      </c>
      <c r="R102" s="30">
        <v>-8.1635408000000007E-2</v>
      </c>
      <c r="S102" s="10">
        <v>-8.9420749999999993E-2</v>
      </c>
      <c r="T102" s="10">
        <v>-7.3850065000000006E-2</v>
      </c>
      <c r="U102" s="10">
        <v>0</v>
      </c>
      <c r="V102" s="10">
        <v>-49.857946730000002</v>
      </c>
      <c r="W102" s="10">
        <v>18680.047440999999</v>
      </c>
      <c r="X102" s="10">
        <v>2.1632699999999999E-271</v>
      </c>
      <c r="Y102" s="10">
        <v>35.550930737999998</v>
      </c>
      <c r="Z102" s="10">
        <v>31150.827073</v>
      </c>
      <c r="AA102" s="10">
        <v>0</v>
      </c>
      <c r="AB102" s="10">
        <v>56.587091026000003</v>
      </c>
      <c r="AC102" s="29">
        <v>32854.571326999998</v>
      </c>
      <c r="AD102">
        <v>1</v>
      </c>
      <c r="AE102">
        <v>2</v>
      </c>
      <c r="AF102">
        <v>2</v>
      </c>
      <c r="AG102" t="s">
        <v>299</v>
      </c>
      <c r="AH102" t="s">
        <v>300</v>
      </c>
      <c r="AI102" t="s">
        <v>9</v>
      </c>
      <c r="AJ102" t="s">
        <v>9</v>
      </c>
      <c r="AK102" t="s">
        <v>9</v>
      </c>
      <c r="AL102" t="s">
        <v>9</v>
      </c>
      <c r="AM102" s="10">
        <v>56.587091027</v>
      </c>
      <c r="AN102" s="10">
        <v>32854.571326999998</v>
      </c>
      <c r="AU102">
        <v>1</v>
      </c>
      <c r="AV102">
        <v>2</v>
      </c>
      <c r="AW102">
        <v>3</v>
      </c>
      <c r="AX102" t="s">
        <v>299</v>
      </c>
      <c r="AY102" t="s">
        <v>300</v>
      </c>
      <c r="AZ102" s="5" t="s">
        <v>9</v>
      </c>
      <c r="BA102" s="5" t="s">
        <v>9</v>
      </c>
      <c r="BB102" s="5" t="s">
        <v>9</v>
      </c>
      <c r="BC102" s="31" t="s">
        <v>323</v>
      </c>
      <c r="BD102" s="36"/>
      <c r="BE102" s="36"/>
      <c r="BF102" s="36"/>
      <c r="BG102" s="27" t="str">
        <f t="shared" si="1"/>
        <v>(1,2,3,a,b)</v>
      </c>
    </row>
    <row r="103" spans="1:93" x14ac:dyDescent="0.3">
      <c r="A103" s="8"/>
      <c r="B103" t="s">
        <v>73</v>
      </c>
      <c r="C103">
        <v>32583</v>
      </c>
      <c r="D103" s="30">
        <v>0.1680692121</v>
      </c>
      <c r="E103" s="10">
        <v>0.1568493255</v>
      </c>
      <c r="F103" s="10">
        <v>0.1792890986</v>
      </c>
      <c r="G103" s="10">
        <v>0</v>
      </c>
      <c r="H103" s="10">
        <v>14.683326679</v>
      </c>
      <c r="I103" s="10">
        <v>34339.630054000001</v>
      </c>
      <c r="J103">
        <v>33058</v>
      </c>
      <c r="K103" s="30">
        <v>0.20065273010000001</v>
      </c>
      <c r="L103" s="10">
        <v>0.189230448</v>
      </c>
      <c r="M103" s="10">
        <v>0.2120750123</v>
      </c>
      <c r="N103" s="10">
        <v>0</v>
      </c>
      <c r="O103" s="10">
        <v>18.190317214</v>
      </c>
      <c r="P103" s="10">
        <v>34630.615936000002</v>
      </c>
      <c r="Q103">
        <v>32779</v>
      </c>
      <c r="R103" s="30">
        <v>0.28272057719999999</v>
      </c>
      <c r="S103" s="10">
        <v>0.27186163260000001</v>
      </c>
      <c r="T103" s="10">
        <v>0.29357952170000001</v>
      </c>
      <c r="U103" s="10">
        <v>0</v>
      </c>
      <c r="V103" s="10">
        <v>28.802670398</v>
      </c>
      <c r="W103" s="10">
        <v>34439.901739000001</v>
      </c>
      <c r="X103" s="10">
        <v>6.6481800000000004E-5</v>
      </c>
      <c r="Y103" s="10">
        <v>-3.9887949140000001</v>
      </c>
      <c r="Z103" s="10">
        <v>65629.526985999997</v>
      </c>
      <c r="AA103" s="10">
        <v>1.9351780000000001E-24</v>
      </c>
      <c r="AB103" s="10">
        <v>-10.206438779999999</v>
      </c>
      <c r="AC103" s="29">
        <v>65692.012929999997</v>
      </c>
      <c r="AD103">
        <v>1</v>
      </c>
      <c r="AE103">
        <v>2</v>
      </c>
      <c r="AF103">
        <v>2</v>
      </c>
      <c r="AG103" t="s">
        <v>299</v>
      </c>
      <c r="AH103" t="s">
        <v>300</v>
      </c>
      <c r="AI103" t="s">
        <v>9</v>
      </c>
      <c r="AJ103" t="s">
        <v>9</v>
      </c>
      <c r="AK103" t="s">
        <v>9</v>
      </c>
      <c r="AL103" t="s">
        <v>9</v>
      </c>
      <c r="AM103" s="10">
        <v>-10.206438779999999</v>
      </c>
      <c r="AN103" s="10">
        <v>65692.012929999997</v>
      </c>
      <c r="AU103">
        <v>1</v>
      </c>
      <c r="AV103">
        <v>2</v>
      </c>
      <c r="AW103">
        <v>3</v>
      </c>
      <c r="AX103" t="s">
        <v>299</v>
      </c>
      <c r="AY103" t="s">
        <v>300</v>
      </c>
      <c r="AZ103" s="5" t="s">
        <v>9</v>
      </c>
      <c r="BA103" s="5" t="s">
        <v>9</v>
      </c>
      <c r="BB103" s="5" t="s">
        <v>9</v>
      </c>
      <c r="BC103" s="31" t="s">
        <v>323</v>
      </c>
      <c r="BD103" s="36"/>
      <c r="BE103" s="36"/>
      <c r="BF103" s="36"/>
      <c r="BG103" s="27" t="str">
        <f t="shared" si="1"/>
        <v>(1,2,3,a,b)</v>
      </c>
    </row>
    <row r="104" spans="1:93" x14ac:dyDescent="0.3">
      <c r="A104" s="8"/>
      <c r="B104" t="s">
        <v>74</v>
      </c>
      <c r="C104">
        <v>26741</v>
      </c>
      <c r="D104" s="30">
        <v>0.70371639230000005</v>
      </c>
      <c r="E104" s="10">
        <v>0.69117015469999998</v>
      </c>
      <c r="F104" s="10">
        <v>0.71626262979999999</v>
      </c>
      <c r="G104" s="10">
        <v>0</v>
      </c>
      <c r="H104" s="10">
        <v>95.982842328000004</v>
      </c>
      <c r="I104" s="10">
        <v>27891.046967999999</v>
      </c>
      <c r="J104">
        <v>28249</v>
      </c>
      <c r="K104" s="30">
        <v>0.67882147449999997</v>
      </c>
      <c r="L104" s="10">
        <v>0.66756538779999997</v>
      </c>
      <c r="M104" s="10">
        <v>0.69007756119999997</v>
      </c>
      <c r="N104" s="10">
        <v>0</v>
      </c>
      <c r="O104" s="10">
        <v>100.734663</v>
      </c>
      <c r="P104" s="10">
        <v>29633.403346999999</v>
      </c>
      <c r="Q104">
        <v>29752</v>
      </c>
      <c r="R104" s="30">
        <v>0.63848140679999998</v>
      </c>
      <c r="S104" s="10">
        <v>0.62703995069999996</v>
      </c>
      <c r="T104" s="10">
        <v>0.6499228628</v>
      </c>
      <c r="U104" s="10">
        <v>0</v>
      </c>
      <c r="V104" s="10">
        <v>87.639149016999994</v>
      </c>
      <c r="W104" s="10">
        <v>31108.160796</v>
      </c>
      <c r="X104" s="10">
        <v>3.7940700000000001E-3</v>
      </c>
      <c r="Y104" s="10">
        <v>2.8949201025</v>
      </c>
      <c r="Z104" s="10">
        <v>53983.342035000001</v>
      </c>
      <c r="AA104" s="10">
        <v>8.4013745999999995E-7</v>
      </c>
      <c r="AB104" s="10">
        <v>4.9263415604</v>
      </c>
      <c r="AC104" s="29">
        <v>57988.576420999998</v>
      </c>
      <c r="AD104">
        <v>1</v>
      </c>
      <c r="AE104">
        <v>2</v>
      </c>
      <c r="AF104">
        <v>2</v>
      </c>
      <c r="AG104" t="s">
        <v>299</v>
      </c>
      <c r="AH104" t="s">
        <v>300</v>
      </c>
      <c r="AI104" t="s">
        <v>9</v>
      </c>
      <c r="AJ104" t="s">
        <v>9</v>
      </c>
      <c r="AK104" t="s">
        <v>9</v>
      </c>
      <c r="AL104" t="s">
        <v>9</v>
      </c>
      <c r="AM104" s="10">
        <v>4.9263415604</v>
      </c>
      <c r="AN104" s="10">
        <v>57988.576420999998</v>
      </c>
      <c r="AU104">
        <v>1</v>
      </c>
      <c r="AV104">
        <v>2</v>
      </c>
      <c r="AW104">
        <v>3</v>
      </c>
      <c r="AX104" t="s">
        <v>299</v>
      </c>
      <c r="AY104" t="s">
        <v>300</v>
      </c>
      <c r="AZ104" s="5" t="s">
        <v>9</v>
      </c>
      <c r="BA104" s="5" t="s">
        <v>9</v>
      </c>
      <c r="BB104" s="5" t="s">
        <v>9</v>
      </c>
      <c r="BC104" s="31" t="s">
        <v>323</v>
      </c>
      <c r="BD104" s="36"/>
      <c r="BE104" s="36"/>
      <c r="BF104" s="36"/>
      <c r="BG104" s="27" t="str">
        <f t="shared" si="1"/>
        <v>(1,2,3,a,b)</v>
      </c>
    </row>
    <row r="105" spans="1:93" x14ac:dyDescent="0.3">
      <c r="A105" s="8"/>
      <c r="B105" s="2" t="s">
        <v>122</v>
      </c>
      <c r="C105">
        <v>958</v>
      </c>
      <c r="D105" s="30">
        <v>0.1969138503</v>
      </c>
      <c r="E105" s="10" t="s">
        <v>9</v>
      </c>
      <c r="F105" s="10" t="s">
        <v>9</v>
      </c>
      <c r="G105" s="10">
        <v>0</v>
      </c>
      <c r="H105" s="10">
        <v>122.05266417</v>
      </c>
      <c r="I105" s="10">
        <v>1261260</v>
      </c>
      <c r="J105">
        <v>982</v>
      </c>
      <c r="K105" s="30">
        <v>0.78935730900000001</v>
      </c>
      <c r="L105" s="10" t="s">
        <v>9</v>
      </c>
      <c r="M105" s="10" t="s">
        <v>9</v>
      </c>
      <c r="N105" s="10">
        <v>0</v>
      </c>
      <c r="O105" s="10">
        <v>778.52590305000001</v>
      </c>
      <c r="P105" s="10">
        <v>1351358</v>
      </c>
      <c r="Q105">
        <v>920</v>
      </c>
      <c r="R105" s="30">
        <v>0.78395585509999999</v>
      </c>
      <c r="S105" s="10" t="s">
        <v>9</v>
      </c>
      <c r="T105" s="10" t="s">
        <v>9</v>
      </c>
      <c r="U105" s="10">
        <v>0</v>
      </c>
      <c r="V105" s="10">
        <v>755.95327867000003</v>
      </c>
      <c r="W105" s="10">
        <v>1415746</v>
      </c>
      <c r="X105" s="10">
        <v>0</v>
      </c>
      <c r="Y105" s="10" t="s">
        <v>295</v>
      </c>
      <c r="Z105" s="10">
        <v>1938</v>
      </c>
      <c r="AA105" s="10">
        <v>0</v>
      </c>
      <c r="AB105" s="10" t="s">
        <v>294</v>
      </c>
      <c r="AC105" s="29">
        <v>1900</v>
      </c>
      <c r="AD105">
        <v>1</v>
      </c>
      <c r="AE105">
        <v>2</v>
      </c>
      <c r="AF105">
        <v>2</v>
      </c>
      <c r="AG105" t="s">
        <v>299</v>
      </c>
      <c r="AH105" t="s">
        <v>300</v>
      </c>
      <c r="AI105" t="s">
        <v>9</v>
      </c>
      <c r="AJ105" t="s">
        <v>9</v>
      </c>
      <c r="AK105" t="s">
        <v>9</v>
      </c>
      <c r="AL105" t="s">
        <v>9</v>
      </c>
      <c r="AM105" s="10" t="s">
        <v>294</v>
      </c>
      <c r="AN105" s="10">
        <v>1900</v>
      </c>
      <c r="AU105">
        <v>1</v>
      </c>
      <c r="AV105">
        <v>2</v>
      </c>
      <c r="AW105">
        <v>3</v>
      </c>
      <c r="AX105" t="s">
        <v>299</v>
      </c>
      <c r="AY105" t="s">
        <v>300</v>
      </c>
      <c r="AZ105" s="5" t="s">
        <v>9</v>
      </c>
      <c r="BA105" s="5" t="s">
        <v>9</v>
      </c>
      <c r="BB105" s="5" t="s">
        <v>9</v>
      </c>
      <c r="BC105" s="31" t="s">
        <v>323</v>
      </c>
      <c r="BD105" s="36"/>
      <c r="BE105" s="36"/>
      <c r="BF105" s="36"/>
      <c r="BG105" s="27" t="str">
        <f t="shared" si="1"/>
        <v>(1,2,3,a,b)</v>
      </c>
      <c r="CO105" s="3"/>
    </row>
    <row r="106" spans="1:93" x14ac:dyDescent="0.3">
      <c r="A106" s="8"/>
      <c r="B106" t="s">
        <v>78</v>
      </c>
      <c r="C106">
        <v>39293</v>
      </c>
      <c r="D106" s="30">
        <v>0.45604978969999999</v>
      </c>
      <c r="E106" s="10">
        <v>0.4497729895</v>
      </c>
      <c r="F106" s="10">
        <v>0.46232658999999998</v>
      </c>
      <c r="G106" s="10">
        <v>0</v>
      </c>
      <c r="H106" s="10">
        <v>111.86119659000001</v>
      </c>
      <c r="I106" s="10">
        <v>46252.259254999997</v>
      </c>
      <c r="J106">
        <v>39808</v>
      </c>
      <c r="K106" s="30">
        <v>0.42330289310000002</v>
      </c>
      <c r="L106" s="10">
        <v>0.41538156869999998</v>
      </c>
      <c r="M106" s="10">
        <v>0.43122421750000001</v>
      </c>
      <c r="N106" s="10">
        <v>0</v>
      </c>
      <c r="O106" s="10">
        <v>79.703869148999999</v>
      </c>
      <c r="P106" s="10">
        <v>43794.641116999999</v>
      </c>
      <c r="Q106">
        <v>37907</v>
      </c>
      <c r="R106" s="30">
        <v>0.25791483250000002</v>
      </c>
      <c r="S106" s="10">
        <v>0.25139787959999998</v>
      </c>
      <c r="T106" s="10">
        <v>0.26443178550000002</v>
      </c>
      <c r="U106" s="10">
        <v>0</v>
      </c>
      <c r="V106" s="10">
        <v>39.769811754999999</v>
      </c>
      <c r="W106" s="10">
        <v>43355.218188999999</v>
      </c>
      <c r="X106" s="10">
        <v>2.155518E-10</v>
      </c>
      <c r="Y106" s="10">
        <v>6.3507011699999998</v>
      </c>
      <c r="Z106" s="10">
        <v>75376.037689999997</v>
      </c>
      <c r="AA106" s="10">
        <v>9.0613800000000003E-218</v>
      </c>
      <c r="AB106" s="10">
        <v>31.602437577</v>
      </c>
      <c r="AC106" s="29">
        <v>75568.542117000005</v>
      </c>
      <c r="AD106">
        <v>1</v>
      </c>
      <c r="AE106">
        <v>2</v>
      </c>
      <c r="AF106">
        <v>2</v>
      </c>
      <c r="AG106" t="s">
        <v>299</v>
      </c>
      <c r="AH106" t="s">
        <v>300</v>
      </c>
      <c r="AI106" t="s">
        <v>9</v>
      </c>
      <c r="AJ106" t="s">
        <v>9</v>
      </c>
      <c r="AK106" t="s">
        <v>9</v>
      </c>
      <c r="AL106" t="s">
        <v>9</v>
      </c>
      <c r="AM106" s="10">
        <v>31.602437577</v>
      </c>
      <c r="AN106" s="10">
        <v>75568.542117000005</v>
      </c>
      <c r="AU106">
        <v>1</v>
      </c>
      <c r="AV106">
        <v>2</v>
      </c>
      <c r="AW106">
        <v>3</v>
      </c>
      <c r="AX106" t="s">
        <v>299</v>
      </c>
      <c r="AY106" t="s">
        <v>300</v>
      </c>
      <c r="AZ106" s="5" t="s">
        <v>9</v>
      </c>
      <c r="BA106" s="5" t="s">
        <v>9</v>
      </c>
      <c r="BB106" s="5" t="s">
        <v>9</v>
      </c>
      <c r="BC106" s="31" t="s">
        <v>323</v>
      </c>
      <c r="BD106" s="36"/>
      <c r="BE106" s="36"/>
      <c r="BF106" s="36"/>
      <c r="BG106" s="27" t="str">
        <f t="shared" si="1"/>
        <v>(1,2,3,a,b)</v>
      </c>
    </row>
    <row r="107" spans="1:93" x14ac:dyDescent="0.3">
      <c r="A107" s="8"/>
      <c r="B107" t="s">
        <v>79</v>
      </c>
      <c r="C107">
        <v>35408</v>
      </c>
      <c r="D107" s="30">
        <v>1.6713758364</v>
      </c>
      <c r="E107" s="10">
        <v>1.6597966654</v>
      </c>
      <c r="F107" s="10">
        <v>1.6829550074999999</v>
      </c>
      <c r="G107" s="10">
        <v>0</v>
      </c>
      <c r="H107" s="10">
        <v>265.58804959999998</v>
      </c>
      <c r="I107" s="10">
        <v>37198.922114000001</v>
      </c>
      <c r="J107">
        <v>37125</v>
      </c>
      <c r="K107" s="30">
        <v>1.6844775788999999</v>
      </c>
      <c r="L107" s="10">
        <v>1.6738681333000001</v>
      </c>
      <c r="M107" s="10">
        <v>1.6950870245</v>
      </c>
      <c r="N107" s="10">
        <v>0</v>
      </c>
      <c r="O107" s="10">
        <v>290.09124213000001</v>
      </c>
      <c r="P107" s="10">
        <v>39177.014687000003</v>
      </c>
      <c r="Q107">
        <v>34764</v>
      </c>
      <c r="R107" s="30">
        <v>1.6071858654</v>
      </c>
      <c r="S107" s="10">
        <v>1.5956801367</v>
      </c>
      <c r="T107" s="10">
        <v>1.6186915942</v>
      </c>
      <c r="U107" s="10">
        <v>0</v>
      </c>
      <c r="V107" s="10">
        <v>250.38842514000001</v>
      </c>
      <c r="W107" s="10">
        <v>36331.082225999999</v>
      </c>
      <c r="X107" s="10">
        <v>0.1020184499</v>
      </c>
      <c r="Y107" s="10">
        <v>-1.6351669419999999</v>
      </c>
      <c r="Z107" s="10">
        <v>71631.609800999999</v>
      </c>
      <c r="AA107" s="10">
        <v>3.794175E-22</v>
      </c>
      <c r="AB107" s="10">
        <v>9.6797461079999998</v>
      </c>
      <c r="AC107" s="29">
        <v>70945.232258000004</v>
      </c>
      <c r="AD107">
        <v>1</v>
      </c>
      <c r="AE107">
        <v>2</v>
      </c>
      <c r="AF107">
        <v>2</v>
      </c>
      <c r="AG107" t="s">
        <v>9</v>
      </c>
      <c r="AH107" t="s">
        <v>300</v>
      </c>
      <c r="AI107" t="s">
        <v>9</v>
      </c>
      <c r="AJ107" t="s">
        <v>9</v>
      </c>
      <c r="AK107" t="s">
        <v>9</v>
      </c>
      <c r="AL107" t="s">
        <v>9</v>
      </c>
      <c r="AM107" s="10">
        <v>9.6797461079999998</v>
      </c>
      <c r="AN107" s="10">
        <v>70945.232258000004</v>
      </c>
      <c r="AU107">
        <v>1</v>
      </c>
      <c r="AV107">
        <v>2</v>
      </c>
      <c r="AW107">
        <v>3</v>
      </c>
      <c r="AX107" t="s">
        <v>9</v>
      </c>
      <c r="AY107" t="s">
        <v>300</v>
      </c>
      <c r="AZ107" s="5" t="s">
        <v>9</v>
      </c>
      <c r="BA107" s="5" t="s">
        <v>9</v>
      </c>
      <c r="BB107" s="5" t="s">
        <v>9</v>
      </c>
      <c r="BC107" s="31" t="s">
        <v>324</v>
      </c>
      <c r="BD107" s="36"/>
      <c r="BE107" s="36"/>
      <c r="BF107" s="36"/>
      <c r="BG107" s="27" t="str">
        <f t="shared" si="1"/>
        <v>(1,2,3,b)</v>
      </c>
    </row>
    <row r="108" spans="1:93" x14ac:dyDescent="0.3">
      <c r="A108" s="8"/>
      <c r="B108" t="s">
        <v>80</v>
      </c>
      <c r="C108">
        <v>29538</v>
      </c>
      <c r="D108" s="30">
        <v>0.37966902279999998</v>
      </c>
      <c r="E108" s="10">
        <v>0.37479551290000002</v>
      </c>
      <c r="F108" s="10">
        <v>0.38454253269999999</v>
      </c>
      <c r="G108" s="10">
        <v>0</v>
      </c>
      <c r="H108" s="10">
        <v>111.73581734</v>
      </c>
      <c r="I108" s="10">
        <v>38445.955893999999</v>
      </c>
      <c r="J108">
        <v>31647</v>
      </c>
      <c r="K108" s="30">
        <v>0.25198989690000001</v>
      </c>
      <c r="L108" s="10">
        <v>0.24704682319999999</v>
      </c>
      <c r="M108" s="10">
        <v>0.25693297069999999</v>
      </c>
      <c r="N108" s="10">
        <v>0</v>
      </c>
      <c r="O108" s="10">
        <v>59.267203989000002</v>
      </c>
      <c r="P108" s="10">
        <v>40083.012676999999</v>
      </c>
      <c r="Q108">
        <v>31462</v>
      </c>
      <c r="R108" s="30">
        <v>-8.7632360000000006E-3</v>
      </c>
      <c r="S108" s="10">
        <v>-1.4017491E-2</v>
      </c>
      <c r="T108" s="10">
        <v>-3.508981E-3</v>
      </c>
      <c r="U108" s="10">
        <v>0</v>
      </c>
      <c r="V108" s="10">
        <v>-46.066116469999997</v>
      </c>
      <c r="W108" s="10">
        <v>38542.152518000003</v>
      </c>
      <c r="X108" s="10">
        <v>1.17726E-281</v>
      </c>
      <c r="Y108" s="10">
        <v>36.051962572000001</v>
      </c>
      <c r="Z108" s="10">
        <v>61153.611615000002</v>
      </c>
      <c r="AA108" s="10">
        <v>0</v>
      </c>
      <c r="AB108" s="10">
        <v>70.846882817999997</v>
      </c>
      <c r="AC108" s="29">
        <v>62850.314888000001</v>
      </c>
      <c r="AD108">
        <v>1</v>
      </c>
      <c r="AE108">
        <v>2</v>
      </c>
      <c r="AF108">
        <v>2</v>
      </c>
      <c r="AG108" t="s">
        <v>299</v>
      </c>
      <c r="AH108" t="s">
        <v>300</v>
      </c>
      <c r="AI108" t="s">
        <v>9</v>
      </c>
      <c r="AJ108" t="s">
        <v>9</v>
      </c>
      <c r="AK108" t="s">
        <v>9</v>
      </c>
      <c r="AL108" t="s">
        <v>9</v>
      </c>
      <c r="AM108" s="10">
        <v>70.846882817999997</v>
      </c>
      <c r="AN108" s="10">
        <v>62850.314888000001</v>
      </c>
      <c r="AU108">
        <v>1</v>
      </c>
      <c r="AV108">
        <v>2</v>
      </c>
      <c r="AW108">
        <v>3</v>
      </c>
      <c r="AX108" t="s">
        <v>299</v>
      </c>
      <c r="AY108" t="s">
        <v>300</v>
      </c>
      <c r="AZ108" s="5" t="s">
        <v>9</v>
      </c>
      <c r="BA108" s="5" t="s">
        <v>9</v>
      </c>
      <c r="BB108" s="5" t="s">
        <v>9</v>
      </c>
      <c r="BC108" s="31" t="s">
        <v>323</v>
      </c>
      <c r="BD108" s="36"/>
      <c r="BE108" s="36"/>
      <c r="BF108" s="36"/>
      <c r="BG108" s="27" t="str">
        <f t="shared" si="1"/>
        <v>(1,2,3,a,b)</v>
      </c>
    </row>
    <row r="109" spans="1:93" x14ac:dyDescent="0.3">
      <c r="A109" s="8"/>
      <c r="B109" t="s">
        <v>81</v>
      </c>
      <c r="C109">
        <v>16177</v>
      </c>
      <c r="D109" s="30">
        <v>0.82414401150000005</v>
      </c>
      <c r="E109" s="10">
        <v>0.81359566890000001</v>
      </c>
      <c r="F109" s="10">
        <v>0.83469235399999997</v>
      </c>
      <c r="G109" s="10">
        <v>0</v>
      </c>
      <c r="H109" s="10">
        <v>135.72533297999999</v>
      </c>
      <c r="I109" s="10">
        <v>17165.437207999999</v>
      </c>
      <c r="J109">
        <v>17309</v>
      </c>
      <c r="K109" s="30">
        <v>0.93531652340000004</v>
      </c>
      <c r="L109" s="10">
        <v>0.9238838815</v>
      </c>
      <c r="M109" s="10">
        <v>0.94674916529999997</v>
      </c>
      <c r="N109" s="10">
        <v>0</v>
      </c>
      <c r="O109" s="10">
        <v>142.72131182999999</v>
      </c>
      <c r="P109" s="10">
        <v>18131.05601</v>
      </c>
      <c r="Q109">
        <v>16472</v>
      </c>
      <c r="R109" s="30">
        <v>0.76615980260000005</v>
      </c>
      <c r="S109" s="10">
        <v>0.75400036569999995</v>
      </c>
      <c r="T109" s="10">
        <v>0.77831923950000004</v>
      </c>
      <c r="U109" s="10">
        <v>0</v>
      </c>
      <c r="V109" s="10">
        <v>102.95070131999999</v>
      </c>
      <c r="W109" s="10">
        <v>17135.527687000002</v>
      </c>
      <c r="X109" s="10">
        <v>1.8467399999999999E-44</v>
      </c>
      <c r="Y109" s="10">
        <v>-14.008562449999999</v>
      </c>
      <c r="Z109" s="10">
        <v>33396.015786000004</v>
      </c>
      <c r="AA109" s="10">
        <v>2.5503919999999998E-87</v>
      </c>
      <c r="AB109" s="10">
        <v>19.866042006000001</v>
      </c>
      <c r="AC109" s="29">
        <v>33519.865992999999</v>
      </c>
      <c r="AD109">
        <v>1</v>
      </c>
      <c r="AE109">
        <v>2</v>
      </c>
      <c r="AF109">
        <v>2</v>
      </c>
      <c r="AG109" t="s">
        <v>299</v>
      </c>
      <c r="AH109" t="s">
        <v>300</v>
      </c>
      <c r="AI109" t="s">
        <v>9</v>
      </c>
      <c r="AJ109" t="s">
        <v>9</v>
      </c>
      <c r="AK109" t="s">
        <v>9</v>
      </c>
      <c r="AL109" t="s">
        <v>9</v>
      </c>
      <c r="AM109" s="10">
        <v>19.866042006000001</v>
      </c>
      <c r="AN109" s="10">
        <v>33519.865992999999</v>
      </c>
      <c r="AO109" s="2"/>
      <c r="AP109" s="2"/>
      <c r="AQ109" s="2"/>
      <c r="AR109" s="2"/>
      <c r="AS109" s="2"/>
      <c r="AT109" s="2"/>
      <c r="AU109">
        <v>1</v>
      </c>
      <c r="AV109">
        <v>2</v>
      </c>
      <c r="AW109">
        <v>3</v>
      </c>
      <c r="AX109" t="s">
        <v>299</v>
      </c>
      <c r="AY109" t="s">
        <v>300</v>
      </c>
      <c r="AZ109" s="5" t="s">
        <v>9</v>
      </c>
      <c r="BA109" s="5" t="s">
        <v>9</v>
      </c>
      <c r="BB109" s="5" t="s">
        <v>9</v>
      </c>
      <c r="BC109" s="31" t="s">
        <v>323</v>
      </c>
      <c r="BD109" s="36"/>
      <c r="BE109" s="36"/>
      <c r="BF109" s="36"/>
      <c r="BG109" s="27" t="str">
        <f t="shared" si="1"/>
        <v>(1,2,3,a,b)</v>
      </c>
      <c r="CO109" s="3"/>
    </row>
    <row r="110" spans="1:93" s="2" customFormat="1" x14ac:dyDescent="0.3">
      <c r="A110" s="8" t="s">
        <v>164</v>
      </c>
      <c r="B110" s="2" t="s">
        <v>151</v>
      </c>
      <c r="C110">
        <v>64718</v>
      </c>
      <c r="D110" s="30">
        <v>-9.5496905000000007E-2</v>
      </c>
      <c r="E110" s="10">
        <v>-0.100755023</v>
      </c>
      <c r="F110" s="10">
        <v>-9.0238787000000001E-2</v>
      </c>
      <c r="G110" s="10">
        <v>0</v>
      </c>
      <c r="H110" s="10">
        <v>-62.803059779999998</v>
      </c>
      <c r="I110" s="10">
        <v>81299.230517000004</v>
      </c>
      <c r="J110">
        <v>74730</v>
      </c>
      <c r="K110" s="30">
        <v>-0.16390312000000001</v>
      </c>
      <c r="L110" s="10">
        <v>-0.16953381000000001</v>
      </c>
      <c r="M110" s="10">
        <v>-0.15827242999999999</v>
      </c>
      <c r="N110" s="10">
        <v>0</v>
      </c>
      <c r="O110" s="10">
        <v>-85.531106510000001</v>
      </c>
      <c r="P110" s="10">
        <v>89857.440711999996</v>
      </c>
      <c r="Q110">
        <v>84247</v>
      </c>
      <c r="R110" s="30">
        <v>-6.6542614E-2</v>
      </c>
      <c r="S110" s="10">
        <v>-7.2076555E-2</v>
      </c>
      <c r="T110" s="10">
        <v>-6.1008672999999999E-2</v>
      </c>
      <c r="U110" s="10">
        <v>0</v>
      </c>
      <c r="V110" s="10">
        <v>-63.498435069999999</v>
      </c>
      <c r="W110" s="10">
        <v>101225.82627999999</v>
      </c>
      <c r="X110" s="10">
        <v>9.187513E-68</v>
      </c>
      <c r="Y110" s="10">
        <v>17.403306571000002</v>
      </c>
      <c r="Z110" s="10">
        <v>139429.41936</v>
      </c>
      <c r="AA110" s="10">
        <v>7.7409299999999994E-129</v>
      </c>
      <c r="AB110" s="10">
        <v>-24.170846950000001</v>
      </c>
      <c r="AC110" s="29">
        <v>157993.36538999999</v>
      </c>
      <c r="AD110">
        <v>1</v>
      </c>
      <c r="AE110">
        <v>2</v>
      </c>
      <c r="AF110">
        <v>2</v>
      </c>
      <c r="AG110" t="s">
        <v>299</v>
      </c>
      <c r="AH110" t="s">
        <v>300</v>
      </c>
      <c r="AI110" t="s">
        <v>9</v>
      </c>
      <c r="AJ110" t="s">
        <v>9</v>
      </c>
      <c r="AK110" t="s">
        <v>9</v>
      </c>
      <c r="AL110" t="s">
        <v>9</v>
      </c>
      <c r="AM110" s="10">
        <v>-24.170846950000001</v>
      </c>
      <c r="AN110" s="10">
        <v>157993.36538999999</v>
      </c>
      <c r="AO110" s="18"/>
      <c r="AP110" s="18"/>
      <c r="AQ110" s="18"/>
      <c r="AR110" s="18"/>
      <c r="AS110" s="18"/>
      <c r="AT110" s="18"/>
      <c r="AU110">
        <v>1</v>
      </c>
      <c r="AV110">
        <v>2</v>
      </c>
      <c r="AW110">
        <v>3</v>
      </c>
      <c r="AX110" t="s">
        <v>299</v>
      </c>
      <c r="AY110" t="s">
        <v>300</v>
      </c>
      <c r="AZ110" s="27" t="s">
        <v>9</v>
      </c>
      <c r="BA110" s="27" t="s">
        <v>9</v>
      </c>
      <c r="BB110" s="27" t="s">
        <v>9</v>
      </c>
      <c r="BC110" s="31" t="s">
        <v>323</v>
      </c>
      <c r="BD110" s="38"/>
      <c r="BE110" s="38"/>
      <c r="BF110" s="38"/>
      <c r="BG110" s="27" t="str">
        <f t="shared" si="1"/>
        <v>(1,2,3,a,b)</v>
      </c>
      <c r="BH110" s="33"/>
      <c r="BI110" s="27"/>
      <c r="BJ110" s="27"/>
      <c r="BK110" s="27"/>
      <c r="BL110" s="27"/>
      <c r="BM110" s="27"/>
      <c r="BN110" s="27"/>
      <c r="BO110" s="27"/>
      <c r="BP110" s="27"/>
      <c r="BQ110" s="27"/>
      <c r="BR110" s="27"/>
      <c r="BS110" s="27"/>
      <c r="BT110" s="27"/>
      <c r="BU110" s="27"/>
      <c r="BV110" s="27"/>
      <c r="BW110" s="27"/>
    </row>
    <row r="111" spans="1:93" x14ac:dyDescent="0.3">
      <c r="A111" s="8"/>
      <c r="B111" t="s">
        <v>152</v>
      </c>
      <c r="C111">
        <v>28716</v>
      </c>
      <c r="D111" s="30">
        <v>-0.240816108</v>
      </c>
      <c r="E111" s="10">
        <v>-0.249962978</v>
      </c>
      <c r="F111" s="10">
        <v>-0.231669237</v>
      </c>
      <c r="G111" s="10">
        <v>0</v>
      </c>
      <c r="H111" s="10">
        <v>-68.019762349999993</v>
      </c>
      <c r="I111" s="10">
        <v>31060.903499</v>
      </c>
      <c r="J111">
        <v>30219</v>
      </c>
      <c r="K111" s="30">
        <v>-0.23095195299999999</v>
      </c>
      <c r="L111" s="10">
        <v>-0.23884677200000001</v>
      </c>
      <c r="M111" s="10">
        <v>-0.22305713399999999</v>
      </c>
      <c r="N111" s="10">
        <v>0</v>
      </c>
      <c r="O111" s="10">
        <v>-78.622579310000006</v>
      </c>
      <c r="P111" s="10">
        <v>33266.815710000003</v>
      </c>
      <c r="Q111">
        <v>32651</v>
      </c>
      <c r="R111" s="30">
        <v>-0.123601986</v>
      </c>
      <c r="S111" s="10">
        <v>-0.13204028500000001</v>
      </c>
      <c r="T111" s="10">
        <v>-0.115163687</v>
      </c>
      <c r="U111" s="10">
        <v>0</v>
      </c>
      <c r="V111" s="10">
        <v>-55.710103539999999</v>
      </c>
      <c r="W111" s="10">
        <v>35413.063971000003</v>
      </c>
      <c r="X111" s="10">
        <v>0.1095720028</v>
      </c>
      <c r="Y111" s="10">
        <v>-1.600144711</v>
      </c>
      <c r="Z111" s="10">
        <v>57241.925710000003</v>
      </c>
      <c r="AA111" s="10">
        <v>6.8611869999999998E-74</v>
      </c>
      <c r="AB111" s="10">
        <v>-18.208422880000001</v>
      </c>
      <c r="AC111" s="29">
        <v>62814.688546999998</v>
      </c>
      <c r="AD111">
        <v>1</v>
      </c>
      <c r="AE111">
        <v>2</v>
      </c>
      <c r="AF111">
        <v>2</v>
      </c>
      <c r="AG111" t="s">
        <v>9</v>
      </c>
      <c r="AH111" t="s">
        <v>300</v>
      </c>
      <c r="AI111" t="s">
        <v>9</v>
      </c>
      <c r="AJ111" t="s">
        <v>9</v>
      </c>
      <c r="AK111" t="s">
        <v>9</v>
      </c>
      <c r="AL111" t="s">
        <v>9</v>
      </c>
      <c r="AM111" s="10">
        <v>-18.208422880000001</v>
      </c>
      <c r="AN111" s="10">
        <v>62814.688546999998</v>
      </c>
      <c r="AU111">
        <v>1</v>
      </c>
      <c r="AV111">
        <v>2</v>
      </c>
      <c r="AW111">
        <v>3</v>
      </c>
      <c r="AX111" t="s">
        <v>9</v>
      </c>
      <c r="AY111" t="s">
        <v>300</v>
      </c>
      <c r="AZ111" s="5" t="s">
        <v>9</v>
      </c>
      <c r="BA111" s="5" t="s">
        <v>9</v>
      </c>
      <c r="BB111" s="5" t="s">
        <v>9</v>
      </c>
      <c r="BC111" s="31" t="s">
        <v>324</v>
      </c>
      <c r="BD111" s="36"/>
      <c r="BE111" s="36"/>
      <c r="BF111" s="36"/>
      <c r="BG111" s="27" t="str">
        <f t="shared" si="1"/>
        <v>(1,2,3,b)</v>
      </c>
    </row>
    <row r="112" spans="1:93" x14ac:dyDescent="0.3">
      <c r="A112" s="8"/>
      <c r="B112" t="s">
        <v>153</v>
      </c>
      <c r="C112">
        <v>48416</v>
      </c>
      <c r="D112" s="30">
        <v>2.2222215199999999E-2</v>
      </c>
      <c r="E112" s="10">
        <v>1.47045826E-2</v>
      </c>
      <c r="F112" s="10">
        <v>2.9739847900000001E-2</v>
      </c>
      <c r="G112" s="10">
        <v>0</v>
      </c>
      <c r="H112" s="10">
        <v>-15.373040830000001</v>
      </c>
      <c r="I112" s="10">
        <v>54321.816523000001</v>
      </c>
      <c r="J112">
        <v>52661</v>
      </c>
      <c r="K112" s="30">
        <v>1.0417588000000001E-3</v>
      </c>
      <c r="L112" s="10">
        <v>-6.1285699999999999E-3</v>
      </c>
      <c r="M112" s="10">
        <v>8.2120870999999995E-3</v>
      </c>
      <c r="N112" s="10">
        <v>0</v>
      </c>
      <c r="O112" s="10">
        <v>-24.528392520000001</v>
      </c>
      <c r="P112" s="10">
        <v>59128.778797999999</v>
      </c>
      <c r="Q112">
        <v>56866</v>
      </c>
      <c r="R112" s="30">
        <v>0.11294459580000001</v>
      </c>
      <c r="S112" s="10">
        <v>0.1037729178</v>
      </c>
      <c r="T112" s="10">
        <v>0.1221162739</v>
      </c>
      <c r="U112" s="10">
        <v>8.4312537699999995E-2</v>
      </c>
      <c r="V112" s="10">
        <v>-1.726222076</v>
      </c>
      <c r="W112" s="10">
        <v>60924.687054000002</v>
      </c>
      <c r="X112" s="10">
        <v>6.4226200000000005E-5</v>
      </c>
      <c r="Y112" s="10">
        <v>3.9968877227999999</v>
      </c>
      <c r="Z112" s="10">
        <v>101064</v>
      </c>
      <c r="AA112" s="10">
        <v>4.8139890000000001E-79</v>
      </c>
      <c r="AB112" s="10">
        <v>-18.839775700000001</v>
      </c>
      <c r="AC112" s="29">
        <v>105184.38377</v>
      </c>
      <c r="AD112">
        <v>1</v>
      </c>
      <c r="AE112">
        <v>2</v>
      </c>
      <c r="AF112" t="s">
        <v>9</v>
      </c>
      <c r="AG112" t="s">
        <v>299</v>
      </c>
      <c r="AH112" t="s">
        <v>300</v>
      </c>
      <c r="AI112" t="s">
        <v>9</v>
      </c>
      <c r="AJ112" t="s">
        <v>9</v>
      </c>
      <c r="AK112" t="s">
        <v>9</v>
      </c>
      <c r="AL112" t="s">
        <v>308</v>
      </c>
      <c r="AM112" s="10">
        <v>-18.839775700000001</v>
      </c>
      <c r="AN112" s="10">
        <v>105184.38377</v>
      </c>
      <c r="AU112">
        <v>1</v>
      </c>
      <c r="AV112">
        <v>2</v>
      </c>
      <c r="AW112" t="s">
        <v>9</v>
      </c>
      <c r="AX112" t="s">
        <v>299</v>
      </c>
      <c r="AY112" t="s">
        <v>300</v>
      </c>
      <c r="AZ112" s="5" t="s">
        <v>9</v>
      </c>
      <c r="BA112" s="5" t="s">
        <v>9</v>
      </c>
      <c r="BB112" s="5" t="s">
        <v>9</v>
      </c>
      <c r="BC112" s="31" t="s">
        <v>308</v>
      </c>
      <c r="BD112" s="36"/>
      <c r="BE112" s="36"/>
      <c r="BF112" s="36"/>
      <c r="BG112" s="27" t="str">
        <f t="shared" si="1"/>
        <v>(1,2,a,b)</v>
      </c>
    </row>
    <row r="113" spans="1:93" x14ac:dyDescent="0.3">
      <c r="A113" s="8"/>
      <c r="B113" t="s">
        <v>154</v>
      </c>
      <c r="C113">
        <v>39203</v>
      </c>
      <c r="D113" s="30">
        <v>-8.5013650999999996E-2</v>
      </c>
      <c r="E113" s="10">
        <v>-9.5410519999999999E-2</v>
      </c>
      <c r="F113" s="10">
        <v>-7.4616783000000006E-2</v>
      </c>
      <c r="G113" s="10">
        <v>0</v>
      </c>
      <c r="H113" s="10">
        <v>-31.18307016</v>
      </c>
      <c r="I113" s="10">
        <v>41670.822203000003</v>
      </c>
      <c r="J113">
        <v>41199</v>
      </c>
      <c r="K113" s="30">
        <v>-8.7926881999999998E-2</v>
      </c>
      <c r="L113" s="10">
        <v>-9.7401241999999999E-2</v>
      </c>
      <c r="M113" s="10">
        <v>-7.8452520999999997E-2</v>
      </c>
      <c r="N113" s="10">
        <v>0</v>
      </c>
      <c r="O113" s="10">
        <v>-36.890178669999997</v>
      </c>
      <c r="P113" s="10">
        <v>44062.784120999997</v>
      </c>
      <c r="Q113">
        <v>44617</v>
      </c>
      <c r="R113" s="30">
        <v>-6.9946467999999998E-2</v>
      </c>
      <c r="S113" s="10">
        <v>-7.9224477000000001E-2</v>
      </c>
      <c r="T113" s="10">
        <v>-6.0668459000000001E-2</v>
      </c>
      <c r="U113" s="10">
        <v>0</v>
      </c>
      <c r="V113" s="10">
        <v>-39.697427070000003</v>
      </c>
      <c r="W113" s="10">
        <v>47727.974892999999</v>
      </c>
      <c r="X113" s="10">
        <v>0.68478990090000003</v>
      </c>
      <c r="Y113" s="10">
        <v>0.40593711649999997</v>
      </c>
      <c r="Z113" s="10">
        <v>79281.864103</v>
      </c>
      <c r="AA113" s="10">
        <v>7.8706052000000002E-3</v>
      </c>
      <c r="AB113" s="10">
        <v>-2.657633476</v>
      </c>
      <c r="AC113" s="29">
        <v>85494.416673999993</v>
      </c>
      <c r="AD113">
        <v>1</v>
      </c>
      <c r="AE113">
        <v>2</v>
      </c>
      <c r="AF113">
        <v>2</v>
      </c>
      <c r="AG113" t="s">
        <v>9</v>
      </c>
      <c r="AH113" t="s">
        <v>300</v>
      </c>
      <c r="AI113" t="s">
        <v>9</v>
      </c>
      <c r="AJ113" t="s">
        <v>9</v>
      </c>
      <c r="AK113" t="s">
        <v>9</v>
      </c>
      <c r="AL113" t="s">
        <v>9</v>
      </c>
      <c r="AM113" s="10">
        <v>-2.657633476</v>
      </c>
      <c r="AN113" s="10">
        <v>85494.416673999993</v>
      </c>
      <c r="AO113" s="2"/>
      <c r="AP113" s="2"/>
      <c r="AQ113" s="2"/>
      <c r="AR113" s="2"/>
      <c r="AS113" s="2"/>
      <c r="AT113" s="2"/>
      <c r="AU113">
        <v>1</v>
      </c>
      <c r="AV113">
        <v>2</v>
      </c>
      <c r="AW113">
        <v>3</v>
      </c>
      <c r="AX113" t="s">
        <v>9</v>
      </c>
      <c r="AY113" t="s">
        <v>300</v>
      </c>
      <c r="AZ113" s="5" t="s">
        <v>9</v>
      </c>
      <c r="BA113" s="5" t="s">
        <v>9</v>
      </c>
      <c r="BB113" s="5" t="s">
        <v>9</v>
      </c>
      <c r="BC113" s="31" t="s">
        <v>324</v>
      </c>
      <c r="BD113" s="36"/>
      <c r="BE113" s="36"/>
      <c r="BF113" s="36"/>
      <c r="BG113" s="27" t="str">
        <f t="shared" si="1"/>
        <v>(1,2,3,b)</v>
      </c>
      <c r="BQ113" s="32"/>
      <c r="CO113" s="3"/>
    </row>
    <row r="114" spans="1:93" s="2" customFormat="1" x14ac:dyDescent="0.3">
      <c r="A114" s="8"/>
      <c r="B114" s="2" t="s">
        <v>82</v>
      </c>
      <c r="C114">
        <v>54790</v>
      </c>
      <c r="D114" s="30">
        <v>-0.70884654000000002</v>
      </c>
      <c r="E114" s="10">
        <v>-0.71545182600000001</v>
      </c>
      <c r="F114" s="10">
        <v>-0.70224125400000004</v>
      </c>
      <c r="G114" s="10">
        <v>0</v>
      </c>
      <c r="H114" s="10">
        <v>-226.76849999999999</v>
      </c>
      <c r="I114" s="10">
        <v>63546.034656000003</v>
      </c>
      <c r="J114">
        <v>59096</v>
      </c>
      <c r="K114" s="30">
        <v>-0.59555324399999998</v>
      </c>
      <c r="L114" s="10">
        <v>-0.60058911500000001</v>
      </c>
      <c r="M114" s="10">
        <v>-0.59051737299999996</v>
      </c>
      <c r="N114" s="10">
        <v>0</v>
      </c>
      <c r="O114" s="10">
        <v>-253.2595259</v>
      </c>
      <c r="P114" s="10">
        <v>74220.492733000006</v>
      </c>
      <c r="Q114">
        <v>63115</v>
      </c>
      <c r="R114" s="30">
        <v>-6.3143558000000002E-2</v>
      </c>
      <c r="S114" s="10">
        <v>-7.0976197000000005E-2</v>
      </c>
      <c r="T114" s="10">
        <v>-5.5310918000000001E-2</v>
      </c>
      <c r="U114" s="10">
        <v>0</v>
      </c>
      <c r="V114" s="10">
        <v>-45.04915665</v>
      </c>
      <c r="W114" s="10">
        <v>69329.280083999998</v>
      </c>
      <c r="X114" s="10">
        <v>6.3980799999999999E-157</v>
      </c>
      <c r="Y114" s="10">
        <v>-26.734323629999999</v>
      </c>
      <c r="Z114" s="10">
        <v>104040.93515</v>
      </c>
      <c r="AA114" s="10">
        <v>0</v>
      </c>
      <c r="AB114" s="10">
        <v>-112.0643122</v>
      </c>
      <c r="AC114" s="29">
        <v>106616.44874000001</v>
      </c>
      <c r="AD114">
        <v>1</v>
      </c>
      <c r="AE114">
        <v>2</v>
      </c>
      <c r="AF114">
        <v>2</v>
      </c>
      <c r="AG114" t="s">
        <v>299</v>
      </c>
      <c r="AH114" t="s">
        <v>300</v>
      </c>
      <c r="AI114" t="s">
        <v>9</v>
      </c>
      <c r="AJ114" t="s">
        <v>9</v>
      </c>
      <c r="AK114" t="s">
        <v>9</v>
      </c>
      <c r="AL114" t="s">
        <v>9</v>
      </c>
      <c r="AM114" s="10">
        <v>-112.0643122</v>
      </c>
      <c r="AN114" s="10">
        <v>106616.44874000001</v>
      </c>
      <c r="AO114" s="18"/>
      <c r="AP114" s="18"/>
      <c r="AQ114" s="18"/>
      <c r="AR114" s="18"/>
      <c r="AS114" s="18"/>
      <c r="AT114" s="18"/>
      <c r="AU114">
        <v>1</v>
      </c>
      <c r="AV114">
        <v>2</v>
      </c>
      <c r="AW114">
        <v>3</v>
      </c>
      <c r="AX114" t="s">
        <v>299</v>
      </c>
      <c r="AY114" t="s">
        <v>300</v>
      </c>
      <c r="AZ114" s="27" t="s">
        <v>9</v>
      </c>
      <c r="BA114" s="27" t="s">
        <v>9</v>
      </c>
      <c r="BB114" s="27" t="s">
        <v>9</v>
      </c>
      <c r="BC114" s="31" t="s">
        <v>323</v>
      </c>
      <c r="BD114" s="38"/>
      <c r="BE114" s="38"/>
      <c r="BF114" s="38"/>
      <c r="BG114" s="27" t="str">
        <f t="shared" si="1"/>
        <v>(1,2,3,a,b)</v>
      </c>
      <c r="BH114" s="27"/>
      <c r="BI114" s="27"/>
      <c r="BJ114" s="27"/>
      <c r="BK114" s="27"/>
      <c r="BL114" s="27"/>
      <c r="BM114" s="27"/>
      <c r="BN114" s="27"/>
      <c r="BO114" s="27"/>
      <c r="BP114" s="27"/>
      <c r="BQ114" s="27"/>
      <c r="BR114" s="27"/>
      <c r="BS114" s="27"/>
      <c r="BT114" s="27"/>
      <c r="BU114" s="27"/>
      <c r="BV114" s="27"/>
      <c r="BW114" s="27"/>
    </row>
    <row r="115" spans="1:93" x14ac:dyDescent="0.3">
      <c r="A115" s="8"/>
      <c r="B115" t="s">
        <v>83</v>
      </c>
      <c r="C115">
        <v>19883</v>
      </c>
      <c r="D115" s="30">
        <v>0.45169359399999998</v>
      </c>
      <c r="E115" s="10">
        <v>0.4402283977</v>
      </c>
      <c r="F115" s="10">
        <v>0.46315879040000002</v>
      </c>
      <c r="G115" s="10">
        <v>0</v>
      </c>
      <c r="H115" s="10">
        <v>62.258966776000001</v>
      </c>
      <c r="I115" s="10">
        <v>20908.757088999999</v>
      </c>
      <c r="J115">
        <v>20714</v>
      </c>
      <c r="K115" s="30">
        <v>0.65946940899999995</v>
      </c>
      <c r="L115" s="10">
        <v>0.64604135510000005</v>
      </c>
      <c r="M115" s="10">
        <v>0.67289746299999997</v>
      </c>
      <c r="N115" s="10">
        <v>0</v>
      </c>
      <c r="O115" s="10">
        <v>81.934412859999995</v>
      </c>
      <c r="P115" s="10">
        <v>21424.286641999999</v>
      </c>
      <c r="Q115">
        <v>21872</v>
      </c>
      <c r="R115" s="30">
        <v>0.85889384089999998</v>
      </c>
      <c r="S115" s="10">
        <v>0.84672230079999999</v>
      </c>
      <c r="T115" s="10">
        <v>0.87106538099999997</v>
      </c>
      <c r="U115" s="10">
        <v>0</v>
      </c>
      <c r="V115" s="10">
        <v>117.63548068</v>
      </c>
      <c r="W115" s="10">
        <v>22751.554531000002</v>
      </c>
      <c r="X115" s="10">
        <v>6.06283E-117</v>
      </c>
      <c r="Y115" s="10">
        <v>-23.065154939999999</v>
      </c>
      <c r="Z115" s="10">
        <v>39853.483474000001</v>
      </c>
      <c r="AA115" s="10">
        <v>1.2979499999999999E-102</v>
      </c>
      <c r="AB115" s="10">
        <v>-21.568037530000002</v>
      </c>
      <c r="AC115" s="29">
        <v>41925.899007</v>
      </c>
      <c r="AD115">
        <v>1</v>
      </c>
      <c r="AE115">
        <v>2</v>
      </c>
      <c r="AF115">
        <v>2</v>
      </c>
      <c r="AG115" t="s">
        <v>299</v>
      </c>
      <c r="AH115" t="s">
        <v>300</v>
      </c>
      <c r="AI115" t="s">
        <v>9</v>
      </c>
      <c r="AJ115" t="s">
        <v>9</v>
      </c>
      <c r="AK115" t="s">
        <v>9</v>
      </c>
      <c r="AL115" t="s">
        <v>9</v>
      </c>
      <c r="AM115" s="10">
        <v>-21.568037530000002</v>
      </c>
      <c r="AN115" s="10">
        <v>41925.899007</v>
      </c>
      <c r="AU115">
        <v>1</v>
      </c>
      <c r="AV115">
        <v>2</v>
      </c>
      <c r="AW115">
        <v>3</v>
      </c>
      <c r="AX115" t="s">
        <v>299</v>
      </c>
      <c r="AY115" t="s">
        <v>300</v>
      </c>
      <c r="AZ115" s="5" t="s">
        <v>9</v>
      </c>
      <c r="BA115" s="5" t="s">
        <v>9</v>
      </c>
      <c r="BB115" s="5" t="s">
        <v>9</v>
      </c>
      <c r="BC115" s="31" t="s">
        <v>323</v>
      </c>
      <c r="BD115" s="36"/>
      <c r="BE115" s="36"/>
      <c r="BF115" s="36"/>
      <c r="BG115" s="27" t="str">
        <f t="shared" si="1"/>
        <v>(1,2,3,a,b)</v>
      </c>
    </row>
    <row r="116" spans="1:93" x14ac:dyDescent="0.3">
      <c r="A116" s="8"/>
      <c r="B116" t="s">
        <v>84</v>
      </c>
      <c r="C116">
        <v>14819</v>
      </c>
      <c r="D116" s="30">
        <v>0.45031590370000002</v>
      </c>
      <c r="E116" s="10">
        <v>0.43746991270000002</v>
      </c>
      <c r="F116" s="10">
        <v>0.46316189479999997</v>
      </c>
      <c r="G116" s="10">
        <v>0</v>
      </c>
      <c r="H116" s="10">
        <v>55.500954491999998</v>
      </c>
      <c r="I116" s="10">
        <v>15426.088476000001</v>
      </c>
      <c r="J116">
        <v>15062</v>
      </c>
      <c r="K116" s="30">
        <v>0.59657703529999995</v>
      </c>
      <c r="L116" s="10">
        <v>0.58276959250000004</v>
      </c>
      <c r="M116" s="10">
        <v>0.61038447819999997</v>
      </c>
      <c r="N116" s="10">
        <v>0</v>
      </c>
      <c r="O116" s="10">
        <v>70.864166929000007</v>
      </c>
      <c r="P116" s="10">
        <v>15549.991921999999</v>
      </c>
      <c r="Q116">
        <v>15867</v>
      </c>
      <c r="R116" s="30">
        <v>0.77812131500000004</v>
      </c>
      <c r="S116" s="10">
        <v>0.77076956789999995</v>
      </c>
      <c r="T116" s="10">
        <v>0.78547306220000002</v>
      </c>
      <c r="U116" s="10">
        <v>0</v>
      </c>
      <c r="V116" s="10">
        <v>170.55933530999999</v>
      </c>
      <c r="W116" s="10">
        <v>17646.768167999999</v>
      </c>
      <c r="X116" s="10">
        <v>5.4064750000000002E-52</v>
      </c>
      <c r="Y116" s="10">
        <v>-15.20168213</v>
      </c>
      <c r="Z116" s="10">
        <v>29756.290585999999</v>
      </c>
      <c r="AA116" s="10">
        <v>2.6230300000000002E-113</v>
      </c>
      <c r="AB116" s="10">
        <v>-22.748554779999999</v>
      </c>
      <c r="AC116" s="29">
        <v>23050.970958999998</v>
      </c>
      <c r="AD116">
        <v>1</v>
      </c>
      <c r="AE116">
        <v>2</v>
      </c>
      <c r="AF116">
        <v>2</v>
      </c>
      <c r="AG116" t="s">
        <v>299</v>
      </c>
      <c r="AH116" t="s">
        <v>300</v>
      </c>
      <c r="AI116" t="s">
        <v>9</v>
      </c>
      <c r="AJ116" t="s">
        <v>9</v>
      </c>
      <c r="AK116" t="s">
        <v>9</v>
      </c>
      <c r="AL116" t="s">
        <v>9</v>
      </c>
      <c r="AM116" s="10">
        <v>-22.748554779999999</v>
      </c>
      <c r="AN116" s="10">
        <v>23050.970958999998</v>
      </c>
      <c r="AU116">
        <v>1</v>
      </c>
      <c r="AV116">
        <v>2</v>
      </c>
      <c r="AW116">
        <v>3</v>
      </c>
      <c r="AX116" t="s">
        <v>299</v>
      </c>
      <c r="AY116" t="s">
        <v>300</v>
      </c>
      <c r="AZ116" s="5" t="s">
        <v>9</v>
      </c>
      <c r="BA116" s="5" t="s">
        <v>9</v>
      </c>
      <c r="BB116" s="5" t="s">
        <v>9</v>
      </c>
      <c r="BC116" s="31" t="s">
        <v>323</v>
      </c>
      <c r="BD116" s="36"/>
      <c r="BE116" s="36"/>
      <c r="BF116" s="36"/>
      <c r="BG116" s="27" t="str">
        <f t="shared" si="1"/>
        <v>(1,2,3,a,b)</v>
      </c>
    </row>
    <row r="117" spans="1:93" x14ac:dyDescent="0.3">
      <c r="A117" s="8"/>
      <c r="B117" t="s">
        <v>85</v>
      </c>
      <c r="C117">
        <v>9792</v>
      </c>
      <c r="D117" s="30">
        <v>0.59030405029999999</v>
      </c>
      <c r="E117" s="10">
        <v>0.57390720770000003</v>
      </c>
      <c r="F117" s="10">
        <v>0.60670089289999996</v>
      </c>
      <c r="G117" s="10">
        <v>0</v>
      </c>
      <c r="H117" s="10">
        <v>60.295855908999997</v>
      </c>
      <c r="I117" s="10">
        <v>10036.796883999999</v>
      </c>
      <c r="J117">
        <v>10232</v>
      </c>
      <c r="K117" s="30">
        <v>0.65886615969999995</v>
      </c>
      <c r="L117" s="10">
        <v>0.64282792700000002</v>
      </c>
      <c r="M117" s="10">
        <v>0.6749043924</v>
      </c>
      <c r="N117" s="10">
        <v>0</v>
      </c>
      <c r="O117" s="10">
        <v>68.701300586000002</v>
      </c>
      <c r="P117" s="10">
        <v>10476.699694000001</v>
      </c>
      <c r="Q117">
        <v>10589</v>
      </c>
      <c r="R117" s="30">
        <v>0.80454771810000003</v>
      </c>
      <c r="S117" s="10">
        <v>0.78918844919999998</v>
      </c>
      <c r="T117" s="10">
        <v>0.81990698699999998</v>
      </c>
      <c r="U117" s="10">
        <v>0</v>
      </c>
      <c r="V117" s="10">
        <v>86.674358917000006</v>
      </c>
      <c r="W117" s="10">
        <v>10854.780333000001</v>
      </c>
      <c r="X117" s="10">
        <v>4.7164982999999999E-9</v>
      </c>
      <c r="Y117" s="10">
        <v>-5.8594610490000001</v>
      </c>
      <c r="Z117" s="10">
        <v>20018</v>
      </c>
      <c r="AA117" s="10">
        <v>1.060967E-37</v>
      </c>
      <c r="AB117" s="10">
        <v>-12.859426709999999</v>
      </c>
      <c r="AC117" s="29">
        <v>20743.369910000001</v>
      </c>
      <c r="AD117">
        <v>1</v>
      </c>
      <c r="AE117">
        <v>2</v>
      </c>
      <c r="AF117">
        <v>2</v>
      </c>
      <c r="AG117" t="s">
        <v>299</v>
      </c>
      <c r="AH117" t="s">
        <v>300</v>
      </c>
      <c r="AI117" t="s">
        <v>9</v>
      </c>
      <c r="AJ117" t="s">
        <v>9</v>
      </c>
      <c r="AK117" t="s">
        <v>9</v>
      </c>
      <c r="AL117" t="s">
        <v>9</v>
      </c>
      <c r="AM117" s="10">
        <v>-12.859426709999999</v>
      </c>
      <c r="AN117" s="10">
        <v>20743.369910000001</v>
      </c>
      <c r="AU117">
        <v>1</v>
      </c>
      <c r="AV117">
        <v>2</v>
      </c>
      <c r="AW117">
        <v>3</v>
      </c>
      <c r="AX117" t="s">
        <v>299</v>
      </c>
      <c r="AY117" t="s">
        <v>300</v>
      </c>
      <c r="AZ117" s="5" t="s">
        <v>9</v>
      </c>
      <c r="BA117" s="5" t="s">
        <v>9</v>
      </c>
      <c r="BB117" s="5" t="s">
        <v>9</v>
      </c>
      <c r="BC117" s="31" t="s">
        <v>323</v>
      </c>
      <c r="BD117" s="36"/>
      <c r="BE117" s="36"/>
      <c r="BF117" s="36"/>
      <c r="BG117" s="27" t="str">
        <f t="shared" si="1"/>
        <v>(1,2,3,a,b)</v>
      </c>
    </row>
    <row r="118" spans="1:93" x14ac:dyDescent="0.3">
      <c r="A118" s="8"/>
      <c r="B118" t="s">
        <v>86</v>
      </c>
      <c r="C118">
        <v>19527</v>
      </c>
      <c r="D118" s="30">
        <v>-0.36367496700000002</v>
      </c>
      <c r="E118" s="10">
        <v>-0.37032180199999998</v>
      </c>
      <c r="F118" s="10">
        <v>-0.357028132</v>
      </c>
      <c r="G118" s="10">
        <v>0</v>
      </c>
      <c r="H118" s="10">
        <v>-126.9664843</v>
      </c>
      <c r="I118" s="10">
        <v>22599.639167000001</v>
      </c>
      <c r="J118">
        <v>19449</v>
      </c>
      <c r="K118" s="30">
        <v>-0.51197607099999998</v>
      </c>
      <c r="L118" s="10">
        <v>-0.51968090300000003</v>
      </c>
      <c r="M118" s="10">
        <v>-0.50427123799999996</v>
      </c>
      <c r="N118" s="10">
        <v>0</v>
      </c>
      <c r="O118" s="10">
        <v>-150.17415690000001</v>
      </c>
      <c r="P118" s="10">
        <v>21510.757304999999</v>
      </c>
      <c r="Q118">
        <v>21074</v>
      </c>
      <c r="R118" s="30">
        <v>-0.104590766</v>
      </c>
      <c r="S118" s="10">
        <v>-0.114308888</v>
      </c>
      <c r="T118" s="10">
        <v>-9.4872645000000005E-2</v>
      </c>
      <c r="U118" s="10">
        <v>0</v>
      </c>
      <c r="V118" s="10">
        <v>-44.837250750000003</v>
      </c>
      <c r="W118" s="10">
        <v>22411.245486</v>
      </c>
      <c r="X118" s="10">
        <v>1.3160199999999999E-177</v>
      </c>
      <c r="Y118" s="10">
        <v>28.566378629999999</v>
      </c>
      <c r="Z118" s="10">
        <v>38130.796571999999</v>
      </c>
      <c r="AA118" s="10">
        <v>0</v>
      </c>
      <c r="AB118" s="10">
        <v>-64.386097390000003</v>
      </c>
      <c r="AC118" s="29">
        <v>39136.072088000001</v>
      </c>
      <c r="AD118">
        <v>1</v>
      </c>
      <c r="AE118">
        <v>2</v>
      </c>
      <c r="AF118">
        <v>2</v>
      </c>
      <c r="AG118" t="s">
        <v>299</v>
      </c>
      <c r="AH118" t="s">
        <v>300</v>
      </c>
      <c r="AI118" t="s">
        <v>9</v>
      </c>
      <c r="AJ118" t="s">
        <v>9</v>
      </c>
      <c r="AK118" t="s">
        <v>9</v>
      </c>
      <c r="AL118" t="s">
        <v>9</v>
      </c>
      <c r="AM118" s="10">
        <v>-64.386097390000003</v>
      </c>
      <c r="AN118" s="10">
        <v>39136.072088000001</v>
      </c>
      <c r="AU118">
        <v>1</v>
      </c>
      <c r="AV118">
        <v>2</v>
      </c>
      <c r="AW118">
        <v>3</v>
      </c>
      <c r="AX118" t="s">
        <v>299</v>
      </c>
      <c r="AY118" t="s">
        <v>300</v>
      </c>
      <c r="AZ118" s="5" t="s">
        <v>9</v>
      </c>
      <c r="BA118" s="5" t="s">
        <v>9</v>
      </c>
      <c r="BB118" s="5" t="s">
        <v>9</v>
      </c>
      <c r="BC118" s="31" t="s">
        <v>323</v>
      </c>
      <c r="BD118" s="36"/>
      <c r="BE118" s="36"/>
      <c r="BF118" s="36"/>
      <c r="BG118" s="27" t="str">
        <f t="shared" si="1"/>
        <v>(1,2,3,a,b)</v>
      </c>
      <c r="BQ118" s="32"/>
      <c r="CC118" s="3"/>
      <c r="CO118" s="3"/>
    </row>
    <row r="119" spans="1:93" x14ac:dyDescent="0.3">
      <c r="A119" s="8"/>
      <c r="B119" t="s">
        <v>87</v>
      </c>
      <c r="C119">
        <v>3447</v>
      </c>
      <c r="D119" s="30">
        <v>-0.69931696300000001</v>
      </c>
      <c r="E119" s="10">
        <v>-0.70711970300000004</v>
      </c>
      <c r="F119" s="10">
        <v>-0.69151422299999998</v>
      </c>
      <c r="G119" s="10">
        <v>0</v>
      </c>
      <c r="H119" s="10">
        <v>-191.35447429999999</v>
      </c>
      <c r="I119" s="10">
        <v>3836.1196030000001</v>
      </c>
      <c r="J119">
        <v>3687</v>
      </c>
      <c r="K119" s="30">
        <v>-0.974546095</v>
      </c>
      <c r="L119" s="10">
        <v>-0.98004252199999997</v>
      </c>
      <c r="M119" s="10">
        <v>-0.96904966800000003</v>
      </c>
      <c r="N119" s="10">
        <v>0</v>
      </c>
      <c r="O119" s="10">
        <v>-362.94135260000002</v>
      </c>
      <c r="P119" s="10">
        <v>4473.5510044000002</v>
      </c>
      <c r="Q119">
        <v>3901</v>
      </c>
      <c r="R119" s="30">
        <v>-1.6494195890000001</v>
      </c>
      <c r="S119" s="10">
        <v>-1.659934601</v>
      </c>
      <c r="T119" s="10">
        <v>-1.638904578</v>
      </c>
      <c r="U119" s="10">
        <v>0</v>
      </c>
      <c r="V119" s="10">
        <v>-325.80841470000001</v>
      </c>
      <c r="W119" s="10">
        <v>4111.2296589999996</v>
      </c>
      <c r="X119" s="10">
        <v>0</v>
      </c>
      <c r="Y119" s="10">
        <v>56.539004853000002</v>
      </c>
      <c r="Z119" s="10">
        <v>6270.9510498</v>
      </c>
      <c r="AA119" s="10">
        <v>0</v>
      </c>
      <c r="AB119" s="10">
        <v>111.51732905999999</v>
      </c>
      <c r="AC119" s="29">
        <v>5859.5007159999996</v>
      </c>
      <c r="AD119">
        <v>1</v>
      </c>
      <c r="AE119">
        <v>2</v>
      </c>
      <c r="AF119">
        <v>2</v>
      </c>
      <c r="AG119" t="s">
        <v>299</v>
      </c>
      <c r="AH119" t="s">
        <v>300</v>
      </c>
      <c r="AI119" t="s">
        <v>9</v>
      </c>
      <c r="AJ119" t="s">
        <v>9</v>
      </c>
      <c r="AK119" t="s">
        <v>9</v>
      </c>
      <c r="AL119" t="s">
        <v>9</v>
      </c>
      <c r="AM119" s="10">
        <v>111.51732905999999</v>
      </c>
      <c r="AN119" s="10">
        <v>5859.5007159999996</v>
      </c>
      <c r="AO119" s="2"/>
      <c r="AP119" s="2"/>
      <c r="AQ119" s="2"/>
      <c r="AR119" s="2"/>
      <c r="AS119" s="2"/>
      <c r="AT119" s="2"/>
      <c r="AU119">
        <v>1</v>
      </c>
      <c r="AV119">
        <v>2</v>
      </c>
      <c r="AW119">
        <v>3</v>
      </c>
      <c r="AX119" t="s">
        <v>299</v>
      </c>
      <c r="AY119" t="s">
        <v>300</v>
      </c>
      <c r="AZ119" s="5" t="s">
        <v>9</v>
      </c>
      <c r="BA119" s="5" t="s">
        <v>9</v>
      </c>
      <c r="BB119" s="5" t="s">
        <v>9</v>
      </c>
      <c r="BC119" s="31" t="s">
        <v>323</v>
      </c>
      <c r="BD119" s="36"/>
      <c r="BE119" s="36"/>
      <c r="BF119" s="36"/>
      <c r="BG119" s="27" t="str">
        <f t="shared" si="1"/>
        <v>(1,2,3,a,b)</v>
      </c>
      <c r="BQ119" s="32"/>
      <c r="CC119" s="3"/>
      <c r="CO119" s="3"/>
    </row>
    <row r="120" spans="1:93" s="2" customFormat="1" x14ac:dyDescent="0.3">
      <c r="A120" s="8"/>
      <c r="B120" s="2" t="s">
        <v>148</v>
      </c>
      <c r="C120">
        <v>74256</v>
      </c>
      <c r="D120" s="30">
        <v>0.24125179799999999</v>
      </c>
      <c r="E120" s="10">
        <v>0.2343009073</v>
      </c>
      <c r="F120" s="10">
        <v>0.24820268870000001</v>
      </c>
      <c r="G120" s="10">
        <v>0</v>
      </c>
      <c r="H120" s="10">
        <v>43.279293443999997</v>
      </c>
      <c r="I120" s="10">
        <v>84946.737066000002</v>
      </c>
      <c r="J120">
        <v>76085</v>
      </c>
      <c r="K120" s="30">
        <v>0.21912162399999999</v>
      </c>
      <c r="L120" s="10">
        <v>0.21389135640000001</v>
      </c>
      <c r="M120" s="10">
        <v>0.22435189150000001</v>
      </c>
      <c r="N120" s="10">
        <v>0</v>
      </c>
      <c r="O120" s="10">
        <v>44.669679758000001</v>
      </c>
      <c r="P120" s="10">
        <v>94051.925715999998</v>
      </c>
      <c r="Q120">
        <v>77981</v>
      </c>
      <c r="R120" s="30">
        <v>0.49005589729999999</v>
      </c>
      <c r="S120" s="10">
        <v>0.48444405750000002</v>
      </c>
      <c r="T120" s="10">
        <v>0.49566773720000001</v>
      </c>
      <c r="U120" s="10">
        <v>0</v>
      </c>
      <c r="V120" s="10">
        <v>123.1932631</v>
      </c>
      <c r="W120" s="10">
        <v>93244.913591000004</v>
      </c>
      <c r="X120" s="10">
        <v>6.1628099E-7</v>
      </c>
      <c r="Y120" s="10">
        <v>4.9862773027999996</v>
      </c>
      <c r="Z120" s="10">
        <v>138206.23177000001</v>
      </c>
      <c r="AA120" s="10">
        <v>0</v>
      </c>
      <c r="AB120" s="10">
        <v>-69.223150290000007</v>
      </c>
      <c r="AC120" s="29">
        <v>153546.61747999999</v>
      </c>
      <c r="AD120">
        <v>1</v>
      </c>
      <c r="AE120">
        <v>2</v>
      </c>
      <c r="AF120">
        <v>2</v>
      </c>
      <c r="AG120" t="s">
        <v>299</v>
      </c>
      <c r="AH120" t="s">
        <v>300</v>
      </c>
      <c r="AI120" t="s">
        <v>9</v>
      </c>
      <c r="AJ120" t="s">
        <v>9</v>
      </c>
      <c r="AK120" t="s">
        <v>9</v>
      </c>
      <c r="AL120" t="s">
        <v>9</v>
      </c>
      <c r="AM120" s="10">
        <v>-69.223150290000007</v>
      </c>
      <c r="AN120" s="10">
        <v>153546.61747999999</v>
      </c>
      <c r="AO120" s="18"/>
      <c r="AP120" s="18"/>
      <c r="AQ120" s="18"/>
      <c r="AR120" s="18"/>
      <c r="AS120" s="18"/>
      <c r="AT120" s="18"/>
      <c r="AU120">
        <v>1</v>
      </c>
      <c r="AV120">
        <v>2</v>
      </c>
      <c r="AW120">
        <v>3</v>
      </c>
      <c r="AX120" t="s">
        <v>299</v>
      </c>
      <c r="AY120" t="s">
        <v>300</v>
      </c>
      <c r="AZ120" s="27" t="s">
        <v>9</v>
      </c>
      <c r="BA120" s="27" t="s">
        <v>9</v>
      </c>
      <c r="BB120" s="27" t="s">
        <v>9</v>
      </c>
      <c r="BC120" s="31" t="s">
        <v>323</v>
      </c>
      <c r="BD120" s="38"/>
      <c r="BE120" s="38"/>
      <c r="BF120" s="38"/>
      <c r="BG120" s="27" t="str">
        <f t="shared" si="1"/>
        <v>(1,2,3,a,b)</v>
      </c>
      <c r="BH120" s="27"/>
      <c r="BI120" s="27"/>
      <c r="BJ120" s="27"/>
      <c r="BK120" s="27"/>
      <c r="BL120" s="27"/>
      <c r="BM120" s="27"/>
      <c r="BN120" s="27"/>
      <c r="BO120" s="27"/>
      <c r="BP120" s="27"/>
      <c r="BQ120" s="34"/>
      <c r="BR120" s="27"/>
      <c r="BS120" s="27"/>
      <c r="BT120" s="27"/>
      <c r="BU120" s="27"/>
      <c r="BV120" s="27"/>
      <c r="BW120" s="27"/>
      <c r="CC120" s="20"/>
      <c r="CO120" s="20"/>
    </row>
    <row r="121" spans="1:93" x14ac:dyDescent="0.3">
      <c r="A121" s="8"/>
      <c r="B121" t="s">
        <v>149</v>
      </c>
      <c r="C121">
        <v>48879</v>
      </c>
      <c r="D121" s="30">
        <v>0.37225928479999998</v>
      </c>
      <c r="E121" s="10">
        <v>0.36492662460000003</v>
      </c>
      <c r="F121" s="10">
        <v>0.37959194499999999</v>
      </c>
      <c r="G121" s="10">
        <v>0</v>
      </c>
      <c r="H121" s="10">
        <v>75.040313322000003</v>
      </c>
      <c r="I121" s="10">
        <v>55153.866432000003</v>
      </c>
      <c r="J121">
        <v>53687</v>
      </c>
      <c r="K121" s="30">
        <v>0.41004202740000001</v>
      </c>
      <c r="L121" s="10">
        <v>0.4027708311</v>
      </c>
      <c r="M121" s="10">
        <v>0.41731322370000001</v>
      </c>
      <c r="N121" s="10">
        <v>0</v>
      </c>
      <c r="O121" s="10">
        <v>82.987288096</v>
      </c>
      <c r="P121" s="10">
        <v>60095.409015999998</v>
      </c>
      <c r="Q121">
        <v>56078</v>
      </c>
      <c r="R121" s="30">
        <v>0.39458511390000001</v>
      </c>
      <c r="S121" s="10">
        <v>0.38773111090000001</v>
      </c>
      <c r="T121" s="10">
        <v>0.4014391168</v>
      </c>
      <c r="U121" s="10">
        <v>0</v>
      </c>
      <c r="V121" s="10">
        <v>75.841770737000004</v>
      </c>
      <c r="W121" s="10">
        <v>63338.976334999999</v>
      </c>
      <c r="X121" s="10">
        <v>7.4811459999999996E-13</v>
      </c>
      <c r="Y121" s="10">
        <v>-7.1712596020000001</v>
      </c>
      <c r="Z121" s="10">
        <v>102236.42769</v>
      </c>
      <c r="AA121" s="10">
        <v>2.4309548999999998E-3</v>
      </c>
      <c r="AB121" s="10">
        <v>3.0318767243</v>
      </c>
      <c r="AC121" s="29">
        <v>109032.16822000001</v>
      </c>
      <c r="AD121">
        <v>1</v>
      </c>
      <c r="AE121">
        <v>2</v>
      </c>
      <c r="AF121">
        <v>2</v>
      </c>
      <c r="AG121" t="s">
        <v>299</v>
      </c>
      <c r="AH121" t="s">
        <v>300</v>
      </c>
      <c r="AI121" t="s">
        <v>9</v>
      </c>
      <c r="AJ121" t="s">
        <v>9</v>
      </c>
      <c r="AK121" t="s">
        <v>9</v>
      </c>
      <c r="AL121" t="s">
        <v>9</v>
      </c>
      <c r="AM121" s="10">
        <v>3.0318767242</v>
      </c>
      <c r="AN121" s="10">
        <v>109032.16822000001</v>
      </c>
      <c r="AU121">
        <v>1</v>
      </c>
      <c r="AV121">
        <v>2</v>
      </c>
      <c r="AW121">
        <v>3</v>
      </c>
      <c r="AX121" t="s">
        <v>299</v>
      </c>
      <c r="AY121" t="s">
        <v>300</v>
      </c>
      <c r="AZ121" s="5" t="s">
        <v>9</v>
      </c>
      <c r="BA121" s="5" t="s">
        <v>9</v>
      </c>
      <c r="BB121" s="5" t="s">
        <v>9</v>
      </c>
      <c r="BC121" s="31" t="s">
        <v>323</v>
      </c>
      <c r="BD121" s="36"/>
      <c r="BE121" s="36"/>
      <c r="BF121" s="36"/>
      <c r="BG121" s="27" t="str">
        <f t="shared" si="1"/>
        <v>(1,2,3,a,b)</v>
      </c>
    </row>
    <row r="122" spans="1:93" x14ac:dyDescent="0.3">
      <c r="A122" s="8"/>
      <c r="B122" t="s">
        <v>150</v>
      </c>
      <c r="C122">
        <v>41571</v>
      </c>
      <c r="D122" s="30">
        <v>0.41947798279999998</v>
      </c>
      <c r="E122" s="10">
        <v>0.40989983089999998</v>
      </c>
      <c r="F122" s="10">
        <v>0.42905613469999998</v>
      </c>
      <c r="G122" s="10">
        <v>0</v>
      </c>
      <c r="H122" s="10">
        <v>67.992107918000002</v>
      </c>
      <c r="I122" s="10">
        <v>44694.356824000002</v>
      </c>
      <c r="J122">
        <v>40749</v>
      </c>
      <c r="K122" s="30">
        <v>0.6845239447</v>
      </c>
      <c r="L122" s="10">
        <v>0.67297163120000003</v>
      </c>
      <c r="M122" s="10">
        <v>0.69607625829999997</v>
      </c>
      <c r="N122" s="10">
        <v>0</v>
      </c>
      <c r="O122" s="10">
        <v>99.265667796000002</v>
      </c>
      <c r="P122" s="10">
        <v>42647.848606</v>
      </c>
      <c r="Q122">
        <v>41473</v>
      </c>
      <c r="R122" s="30">
        <v>0.7205814948</v>
      </c>
      <c r="S122" s="10">
        <v>0.71044641580000001</v>
      </c>
      <c r="T122" s="10">
        <v>0.73071657379999999</v>
      </c>
      <c r="U122" s="10">
        <v>0</v>
      </c>
      <c r="V122" s="10">
        <v>114.29154183</v>
      </c>
      <c r="W122" s="10">
        <v>43889.889089999997</v>
      </c>
      <c r="X122" s="10">
        <v>1.2373699999999999E-260</v>
      </c>
      <c r="Y122" s="10">
        <v>-34.617914929999998</v>
      </c>
      <c r="Z122" s="10">
        <v>78911.926825000002</v>
      </c>
      <c r="AA122" s="10">
        <v>4.2568629000000004E-6</v>
      </c>
      <c r="AB122" s="10">
        <v>-4.5987462859999999</v>
      </c>
      <c r="AC122" s="29">
        <v>80547.939947999999</v>
      </c>
      <c r="AD122">
        <v>1</v>
      </c>
      <c r="AE122">
        <v>2</v>
      </c>
      <c r="AF122">
        <v>2</v>
      </c>
      <c r="AG122" t="s">
        <v>299</v>
      </c>
      <c r="AH122" t="s">
        <v>300</v>
      </c>
      <c r="AI122" t="s">
        <v>9</v>
      </c>
      <c r="AJ122" t="s">
        <v>9</v>
      </c>
      <c r="AK122" t="s">
        <v>9</v>
      </c>
      <c r="AL122" t="s">
        <v>9</v>
      </c>
      <c r="AM122" s="10">
        <v>-4.5987462859999999</v>
      </c>
      <c r="AN122" s="10">
        <v>80547.939947999999</v>
      </c>
      <c r="AO122" s="2"/>
      <c r="AP122" s="2"/>
      <c r="AQ122" s="2"/>
      <c r="AR122" s="2"/>
      <c r="AS122" s="2"/>
      <c r="AT122" s="2"/>
      <c r="AU122">
        <v>1</v>
      </c>
      <c r="AV122">
        <v>2</v>
      </c>
      <c r="AW122">
        <v>3</v>
      </c>
      <c r="AX122" t="s">
        <v>299</v>
      </c>
      <c r="AY122" t="s">
        <v>300</v>
      </c>
      <c r="AZ122" s="5" t="s">
        <v>9</v>
      </c>
      <c r="BA122" s="5" t="s">
        <v>9</v>
      </c>
      <c r="BB122" s="5" t="s">
        <v>9</v>
      </c>
      <c r="BC122" s="31" t="s">
        <v>323</v>
      </c>
      <c r="BD122" s="36"/>
      <c r="BE122" s="36"/>
      <c r="BF122" s="36"/>
      <c r="BG122" s="27" t="str">
        <f t="shared" si="1"/>
        <v>(1,2,3,a,b)</v>
      </c>
      <c r="BQ122" s="32"/>
      <c r="CC122" s="3"/>
      <c r="CO122" s="3"/>
    </row>
    <row r="123" spans="1:93" s="2" customFormat="1" x14ac:dyDescent="0.3">
      <c r="A123" s="8"/>
      <c r="B123" s="2" t="s">
        <v>88</v>
      </c>
      <c r="C123">
        <v>38398</v>
      </c>
      <c r="D123" s="30">
        <v>-7.3105120999999995E-2</v>
      </c>
      <c r="E123" s="10">
        <v>-7.9607937000000004E-2</v>
      </c>
      <c r="F123" s="10">
        <v>-6.6602305000000001E-2</v>
      </c>
      <c r="G123" s="10">
        <v>0</v>
      </c>
      <c r="H123" s="10">
        <v>-45.354018240000002</v>
      </c>
      <c r="I123" s="10">
        <v>44745.333105999998</v>
      </c>
      <c r="J123">
        <v>38563</v>
      </c>
      <c r="K123" s="30">
        <v>-9.2558751999999994E-2</v>
      </c>
      <c r="L123" s="10">
        <v>-9.9320082000000004E-2</v>
      </c>
      <c r="M123" s="10">
        <v>-8.5797421999999998E-2</v>
      </c>
      <c r="N123" s="10">
        <v>0</v>
      </c>
      <c r="O123" s="10">
        <v>-52.193321269999998</v>
      </c>
      <c r="P123" s="10">
        <v>43910.926880999999</v>
      </c>
      <c r="Q123">
        <v>37672</v>
      </c>
      <c r="R123" s="30">
        <v>-8.6853560999999996E-2</v>
      </c>
      <c r="S123" s="10">
        <v>-9.3178222000000005E-2</v>
      </c>
      <c r="T123" s="10">
        <v>-8.0528901E-2</v>
      </c>
      <c r="U123" s="10">
        <v>0</v>
      </c>
      <c r="V123" s="10">
        <v>-62.336563230000003</v>
      </c>
      <c r="W123" s="10">
        <v>43458.524537999998</v>
      </c>
      <c r="X123" s="10">
        <v>4.8166900000000001E-5</v>
      </c>
      <c r="Y123" s="10">
        <v>4.0645800582999998</v>
      </c>
      <c r="Z123" s="10">
        <v>76690.068732</v>
      </c>
      <c r="AA123" s="10">
        <v>0.22712395520000001</v>
      </c>
      <c r="AB123" s="10">
        <v>-1.207810429</v>
      </c>
      <c r="AC123" s="29">
        <v>75844.511601999999</v>
      </c>
      <c r="AD123">
        <v>1</v>
      </c>
      <c r="AE123">
        <v>2</v>
      </c>
      <c r="AF123">
        <v>2</v>
      </c>
      <c r="AG123" t="s">
        <v>299</v>
      </c>
      <c r="AH123" t="s">
        <v>9</v>
      </c>
      <c r="AI123" t="s">
        <v>9</v>
      </c>
      <c r="AJ123" t="s">
        <v>9</v>
      </c>
      <c r="AK123" t="s">
        <v>9</v>
      </c>
      <c r="AL123" t="s">
        <v>9</v>
      </c>
      <c r="AM123" s="10">
        <v>-1.207810429</v>
      </c>
      <c r="AN123" s="10">
        <v>75844.511601999999</v>
      </c>
      <c r="AO123" s="18"/>
      <c r="AP123" s="18"/>
      <c r="AQ123" s="18"/>
      <c r="AR123" s="18"/>
      <c r="AS123" s="18"/>
      <c r="AT123" s="18"/>
      <c r="AU123">
        <v>1</v>
      </c>
      <c r="AV123">
        <v>2</v>
      </c>
      <c r="AW123">
        <v>3</v>
      </c>
      <c r="AX123" t="s">
        <v>299</v>
      </c>
      <c r="AY123" t="s">
        <v>9</v>
      </c>
      <c r="AZ123" s="27" t="s">
        <v>9</v>
      </c>
      <c r="BA123" s="27" t="s">
        <v>9</v>
      </c>
      <c r="BB123" s="27" t="s">
        <v>9</v>
      </c>
      <c r="BC123" s="31" t="s">
        <v>325</v>
      </c>
      <c r="BD123" s="38"/>
      <c r="BE123" s="38"/>
      <c r="BF123" s="38"/>
      <c r="BG123" s="27" t="str">
        <f t="shared" si="1"/>
        <v>(1,2,3,a)</v>
      </c>
      <c r="BH123" s="27"/>
      <c r="BI123" s="27"/>
      <c r="BJ123" s="27"/>
      <c r="BK123" s="27"/>
      <c r="BL123" s="27"/>
      <c r="BM123" s="27"/>
      <c r="BN123" s="27"/>
      <c r="BO123" s="27"/>
      <c r="BP123" s="27"/>
      <c r="BQ123" s="34"/>
      <c r="BR123" s="27"/>
      <c r="BS123" s="27"/>
      <c r="BT123" s="27"/>
      <c r="BU123" s="27"/>
      <c r="BV123" s="27"/>
      <c r="BW123" s="27"/>
      <c r="CC123" s="20"/>
      <c r="CO123" s="20"/>
    </row>
    <row r="124" spans="1:93" x14ac:dyDescent="0.3">
      <c r="A124" s="8"/>
      <c r="B124" t="s">
        <v>89</v>
      </c>
      <c r="C124">
        <v>27885</v>
      </c>
      <c r="D124" s="30">
        <v>-0.99956453999999995</v>
      </c>
      <c r="E124" s="10">
        <v>-1.003884515</v>
      </c>
      <c r="F124" s="10">
        <v>-0.99524456400000005</v>
      </c>
      <c r="G124" s="10">
        <v>0</v>
      </c>
      <c r="H124" s="10">
        <v>-452.20015000000001</v>
      </c>
      <c r="I124" s="10">
        <v>38772.921650999997</v>
      </c>
      <c r="J124">
        <v>29609</v>
      </c>
      <c r="K124" s="30">
        <v>-1.1833195190000001</v>
      </c>
      <c r="L124" s="10">
        <v>-1.187665231</v>
      </c>
      <c r="M124" s="10">
        <v>-1.178973807</v>
      </c>
      <c r="N124" s="10">
        <v>0</v>
      </c>
      <c r="O124" s="10">
        <v>-534.06735230000004</v>
      </c>
      <c r="P124" s="10">
        <v>39993.470007000004</v>
      </c>
      <c r="Q124">
        <v>31140</v>
      </c>
      <c r="R124" s="30">
        <v>-1.0093606079999999</v>
      </c>
      <c r="S124" s="10">
        <v>-1.0176808580000001</v>
      </c>
      <c r="T124" s="10">
        <v>-1.0010403569999999</v>
      </c>
      <c r="U124" s="10">
        <v>0</v>
      </c>
      <c r="V124" s="10">
        <v>-260.8175124</v>
      </c>
      <c r="W124" s="10">
        <v>33851.107459999999</v>
      </c>
      <c r="X124" s="10">
        <v>0</v>
      </c>
      <c r="Y124" s="10">
        <v>58.778100213000002</v>
      </c>
      <c r="Z124" s="10">
        <v>57458.751205</v>
      </c>
      <c r="AA124" s="10">
        <v>6.3168199999999997E-285</v>
      </c>
      <c r="AB124" s="10">
        <v>-36.32409818</v>
      </c>
      <c r="AC124" s="29">
        <v>46784.190847999998</v>
      </c>
      <c r="AD124">
        <v>1</v>
      </c>
      <c r="AE124">
        <v>2</v>
      </c>
      <c r="AF124">
        <v>2</v>
      </c>
      <c r="AG124" t="s">
        <v>299</v>
      </c>
      <c r="AH124" t="s">
        <v>300</v>
      </c>
      <c r="AI124" t="s">
        <v>9</v>
      </c>
      <c r="AJ124" t="s">
        <v>9</v>
      </c>
      <c r="AK124" t="s">
        <v>9</v>
      </c>
      <c r="AL124" t="s">
        <v>9</v>
      </c>
      <c r="AM124" s="10">
        <v>-36.32409818</v>
      </c>
      <c r="AN124" s="10">
        <v>46784.190847999998</v>
      </c>
      <c r="AU124">
        <v>1</v>
      </c>
      <c r="AV124">
        <v>2</v>
      </c>
      <c r="AW124">
        <v>3</v>
      </c>
      <c r="AX124" t="s">
        <v>299</v>
      </c>
      <c r="AY124" t="s">
        <v>300</v>
      </c>
      <c r="AZ124" s="5" t="s">
        <v>9</v>
      </c>
      <c r="BA124" s="5" t="s">
        <v>9</v>
      </c>
      <c r="BB124" s="5" t="s">
        <v>9</v>
      </c>
      <c r="BC124" s="31" t="s">
        <v>323</v>
      </c>
      <c r="BD124" s="36"/>
      <c r="BE124" s="36"/>
      <c r="BF124" s="36"/>
      <c r="BG124" s="27" t="str">
        <f t="shared" si="1"/>
        <v>(1,2,3,a,b)</v>
      </c>
      <c r="BQ124" s="32"/>
      <c r="CC124" s="3"/>
      <c r="CO124" s="3"/>
    </row>
    <row r="125" spans="1:93" x14ac:dyDescent="0.3">
      <c r="A125" s="8"/>
      <c r="B125" t="s">
        <v>90</v>
      </c>
      <c r="C125">
        <v>8022</v>
      </c>
      <c r="D125" s="30">
        <v>-0.96412952900000004</v>
      </c>
      <c r="E125" s="10">
        <v>-0.96957150299999995</v>
      </c>
      <c r="F125" s="10">
        <v>-0.95868755500000002</v>
      </c>
      <c r="G125" s="10">
        <v>0</v>
      </c>
      <c r="H125" s="10">
        <v>-357.4615417</v>
      </c>
      <c r="I125" s="10">
        <v>9939.1487926000009</v>
      </c>
      <c r="J125">
        <v>8896</v>
      </c>
      <c r="K125" s="30">
        <v>-0.86558736400000003</v>
      </c>
      <c r="L125" s="10">
        <v>-0.87099939699999995</v>
      </c>
      <c r="M125" s="10">
        <v>-0.86017533199999996</v>
      </c>
      <c r="N125" s="10">
        <v>0</v>
      </c>
      <c r="O125" s="10">
        <v>-330.45776569999998</v>
      </c>
      <c r="P125" s="10">
        <v>10856.958178999999</v>
      </c>
      <c r="Q125">
        <v>9377</v>
      </c>
      <c r="R125" s="30">
        <v>-0.96019239499999998</v>
      </c>
      <c r="S125" s="10">
        <v>-0.97414749199999995</v>
      </c>
      <c r="T125" s="10">
        <v>-0.94623729899999998</v>
      </c>
      <c r="U125" s="10">
        <v>0</v>
      </c>
      <c r="V125" s="10">
        <v>-150.75471160000001</v>
      </c>
      <c r="W125" s="10">
        <v>9662.5595656000005</v>
      </c>
      <c r="X125" s="10">
        <v>3.0035499999999998E-137</v>
      </c>
      <c r="Y125" s="10">
        <v>-25.168411930000001</v>
      </c>
      <c r="Z125" s="10">
        <v>16860.745903999999</v>
      </c>
      <c r="AA125" s="10">
        <v>4.8417370000000001E-35</v>
      </c>
      <c r="AB125" s="10">
        <v>12.389706780999999</v>
      </c>
      <c r="AC125" s="29">
        <v>12119.426595999999</v>
      </c>
      <c r="AD125">
        <v>1</v>
      </c>
      <c r="AE125">
        <v>2</v>
      </c>
      <c r="AF125">
        <v>2</v>
      </c>
      <c r="AG125" t="s">
        <v>299</v>
      </c>
      <c r="AH125" t="s">
        <v>300</v>
      </c>
      <c r="AI125" t="s">
        <v>9</v>
      </c>
      <c r="AJ125" t="s">
        <v>9</v>
      </c>
      <c r="AK125" t="s">
        <v>9</v>
      </c>
      <c r="AL125" t="s">
        <v>9</v>
      </c>
      <c r="AM125" s="10">
        <v>12.389706780999999</v>
      </c>
      <c r="AN125" s="10">
        <v>12119.426595999999</v>
      </c>
      <c r="AO125" s="2"/>
      <c r="AP125" s="2"/>
      <c r="AQ125" s="2"/>
      <c r="AR125" s="2"/>
      <c r="AS125" s="2"/>
      <c r="AT125" s="2"/>
      <c r="AU125">
        <v>1</v>
      </c>
      <c r="AV125">
        <v>2</v>
      </c>
      <c r="AW125">
        <v>3</v>
      </c>
      <c r="AX125" t="s">
        <v>299</v>
      </c>
      <c r="AY125" t="s">
        <v>300</v>
      </c>
      <c r="AZ125" s="5" t="s">
        <v>9</v>
      </c>
      <c r="BA125" s="5" t="s">
        <v>9</v>
      </c>
      <c r="BB125" s="5" t="s">
        <v>9</v>
      </c>
      <c r="BC125" s="31" t="s">
        <v>323</v>
      </c>
      <c r="BD125" s="36"/>
      <c r="BE125" s="36"/>
      <c r="BF125" s="36"/>
      <c r="BG125" s="27" t="str">
        <f t="shared" si="1"/>
        <v>(1,2,3,a,b)</v>
      </c>
      <c r="BQ125" s="32"/>
      <c r="CC125" s="3"/>
      <c r="CO125" s="3"/>
    </row>
    <row r="126" spans="1:93" s="2" customFormat="1" x14ac:dyDescent="0.3">
      <c r="A126" s="8" t="s">
        <v>166</v>
      </c>
      <c r="B126" s="2" t="s">
        <v>14</v>
      </c>
      <c r="C126">
        <v>75157</v>
      </c>
      <c r="D126" s="30">
        <v>-0.32454454399999999</v>
      </c>
      <c r="E126" s="10">
        <v>-0.33181231500000002</v>
      </c>
      <c r="F126" s="10">
        <v>-0.31727677300000001</v>
      </c>
      <c r="G126" s="10">
        <v>0</v>
      </c>
      <c r="H126" s="10">
        <v>-106.5562065</v>
      </c>
      <c r="I126" s="10">
        <v>84977.314824000001</v>
      </c>
      <c r="J126">
        <v>93742</v>
      </c>
      <c r="K126" s="30">
        <v>-0.170240057</v>
      </c>
      <c r="L126" s="10">
        <v>-0.176453469</v>
      </c>
      <c r="M126" s="10">
        <v>-0.164026644</v>
      </c>
      <c r="N126" s="10">
        <v>0</v>
      </c>
      <c r="O126" s="10">
        <v>-80.049931029999996</v>
      </c>
      <c r="P126" s="10">
        <v>109195.46058</v>
      </c>
      <c r="Q126">
        <v>101367</v>
      </c>
      <c r="R126" s="30">
        <v>-0.23662792199999999</v>
      </c>
      <c r="S126" s="10">
        <v>-0.24230436499999999</v>
      </c>
      <c r="T126" s="10">
        <v>-0.23095147799999999</v>
      </c>
      <c r="U126" s="10">
        <v>0</v>
      </c>
      <c r="V126" s="10">
        <v>-118.2412135</v>
      </c>
      <c r="W126" s="10">
        <v>120725.04077000001</v>
      </c>
      <c r="X126" s="10">
        <v>7.0170600000000004E-219</v>
      </c>
      <c r="Y126" s="10">
        <v>-31.629755289999999</v>
      </c>
      <c r="Z126" s="10">
        <v>157636.50359000001</v>
      </c>
      <c r="AA126" s="10">
        <v>6.8535169999999999E-54</v>
      </c>
      <c r="AB126" s="10">
        <v>15.461021138</v>
      </c>
      <c r="AC126" s="29">
        <v>191882.63381</v>
      </c>
      <c r="AD126">
        <v>1</v>
      </c>
      <c r="AE126">
        <v>2</v>
      </c>
      <c r="AF126">
        <v>2</v>
      </c>
      <c r="AG126" t="s">
        <v>299</v>
      </c>
      <c r="AH126" t="s">
        <v>300</v>
      </c>
      <c r="AI126" t="s">
        <v>9</v>
      </c>
      <c r="AJ126" t="s">
        <v>9</v>
      </c>
      <c r="AK126" t="s">
        <v>9</v>
      </c>
      <c r="AL126" t="s">
        <v>9</v>
      </c>
      <c r="AM126" s="10">
        <v>15.461021138</v>
      </c>
      <c r="AN126" s="10">
        <v>191882.63381</v>
      </c>
      <c r="AO126" s="18"/>
      <c r="AP126" s="18"/>
      <c r="AQ126" s="18"/>
      <c r="AR126" s="18"/>
      <c r="AS126" s="18"/>
      <c r="AT126" s="18"/>
      <c r="AU126">
        <v>1</v>
      </c>
      <c r="AV126">
        <v>2</v>
      </c>
      <c r="AW126">
        <v>3</v>
      </c>
      <c r="AX126" t="s">
        <v>299</v>
      </c>
      <c r="AY126" t="s">
        <v>300</v>
      </c>
      <c r="AZ126" s="27" t="s">
        <v>9</v>
      </c>
      <c r="BA126" s="27" t="s">
        <v>9</v>
      </c>
      <c r="BB126" s="27" t="s">
        <v>9</v>
      </c>
      <c r="BC126" s="31" t="s">
        <v>323</v>
      </c>
      <c r="BD126" s="38"/>
      <c r="BE126" s="38"/>
      <c r="BF126" s="38"/>
      <c r="BG126" s="27" t="str">
        <f t="shared" si="1"/>
        <v>(1,2,3,a,b)</v>
      </c>
      <c r="BH126" s="27"/>
      <c r="BI126" s="27"/>
      <c r="BJ126" s="27"/>
      <c r="BK126" s="27"/>
      <c r="BL126" s="27"/>
      <c r="BM126" s="27"/>
      <c r="BN126" s="27"/>
      <c r="BO126" s="27"/>
      <c r="BP126" s="27"/>
      <c r="BQ126" s="34"/>
      <c r="BR126" s="27"/>
      <c r="BS126" s="27"/>
      <c r="BT126" s="27"/>
      <c r="BU126" s="27"/>
      <c r="BV126" s="27"/>
      <c r="BW126" s="27"/>
      <c r="CC126" s="20"/>
      <c r="CO126" s="20"/>
    </row>
    <row r="127" spans="1:93" x14ac:dyDescent="0.3">
      <c r="A127" s="8"/>
      <c r="B127" t="s">
        <v>15</v>
      </c>
      <c r="C127">
        <v>36584</v>
      </c>
      <c r="D127" s="30">
        <v>-0.46007497200000003</v>
      </c>
      <c r="E127" s="10">
        <v>-0.470293813</v>
      </c>
      <c r="F127" s="10">
        <v>-0.44985613099999999</v>
      </c>
      <c r="G127" s="10">
        <v>0</v>
      </c>
      <c r="H127" s="10">
        <v>-102.5142194</v>
      </c>
      <c r="I127" s="10">
        <v>38968.138613000003</v>
      </c>
      <c r="J127">
        <v>37133</v>
      </c>
      <c r="K127" s="30">
        <v>-0.36264537000000002</v>
      </c>
      <c r="L127" s="10">
        <v>-0.37429637599999999</v>
      </c>
      <c r="M127" s="10">
        <v>-0.350994364</v>
      </c>
      <c r="N127" s="10">
        <v>0</v>
      </c>
      <c r="O127" s="10">
        <v>-75.879320239999998</v>
      </c>
      <c r="P127" s="10">
        <v>38830.462817</v>
      </c>
      <c r="Q127">
        <v>39803</v>
      </c>
      <c r="R127" s="30">
        <v>-0.122629589</v>
      </c>
      <c r="S127" s="10">
        <v>-0.13428368399999999</v>
      </c>
      <c r="T127" s="10">
        <v>-0.11097549399999999</v>
      </c>
      <c r="U127" s="10">
        <v>0</v>
      </c>
      <c r="V127" s="10">
        <v>-40.564182299999999</v>
      </c>
      <c r="W127" s="10">
        <v>41551.231537</v>
      </c>
      <c r="X127" s="10">
        <v>7.4412499999999999E-35</v>
      </c>
      <c r="Y127" s="10">
        <v>-12.322343289999999</v>
      </c>
      <c r="Z127" s="10">
        <v>72603.496887999994</v>
      </c>
      <c r="AA127" s="10">
        <v>2.6054600000000001E-178</v>
      </c>
      <c r="AB127" s="10">
        <v>-28.54733538</v>
      </c>
      <c r="AC127" s="29">
        <v>76829.120941000001</v>
      </c>
      <c r="AD127">
        <v>1</v>
      </c>
      <c r="AE127">
        <v>2</v>
      </c>
      <c r="AF127">
        <v>2</v>
      </c>
      <c r="AG127" t="s">
        <v>299</v>
      </c>
      <c r="AH127" t="s">
        <v>300</v>
      </c>
      <c r="AI127" t="s">
        <v>9</v>
      </c>
      <c r="AJ127" t="s">
        <v>9</v>
      </c>
      <c r="AK127" t="s">
        <v>9</v>
      </c>
      <c r="AL127" t="s">
        <v>9</v>
      </c>
      <c r="AM127" s="10">
        <v>-28.54733538</v>
      </c>
      <c r="AN127" s="10">
        <v>76829.120941000001</v>
      </c>
      <c r="AU127">
        <v>1</v>
      </c>
      <c r="AV127">
        <v>2</v>
      </c>
      <c r="AW127">
        <v>3</v>
      </c>
      <c r="AX127" t="s">
        <v>299</v>
      </c>
      <c r="AY127" t="s">
        <v>300</v>
      </c>
      <c r="AZ127" s="5" t="s">
        <v>9</v>
      </c>
      <c r="BA127" s="5" t="s">
        <v>9</v>
      </c>
      <c r="BB127" s="5" t="s">
        <v>9</v>
      </c>
      <c r="BC127" s="31" t="s">
        <v>323</v>
      </c>
      <c r="BD127" s="36"/>
      <c r="BE127" s="36"/>
      <c r="BF127" s="36"/>
      <c r="BG127" s="27" t="str">
        <f t="shared" si="1"/>
        <v>(1,2,3,a,b)</v>
      </c>
      <c r="BQ127" s="32"/>
    </row>
    <row r="128" spans="1:93" x14ac:dyDescent="0.3">
      <c r="A128" s="8"/>
      <c r="B128" t="s">
        <v>17</v>
      </c>
      <c r="C128">
        <v>56796</v>
      </c>
      <c r="D128" s="30">
        <v>-5.8054716999999999E-2</v>
      </c>
      <c r="E128" s="10">
        <v>-6.6835055000000004E-2</v>
      </c>
      <c r="F128" s="10">
        <v>-4.9274379E-2</v>
      </c>
      <c r="G128" s="10">
        <v>0</v>
      </c>
      <c r="H128" s="10">
        <v>-30.803541330000002</v>
      </c>
      <c r="I128" s="10">
        <v>61835.792109000002</v>
      </c>
      <c r="J128">
        <v>63070</v>
      </c>
      <c r="K128" s="30">
        <v>3.0132442400000001E-2</v>
      </c>
      <c r="L128" s="10">
        <v>2.1303895699999999E-2</v>
      </c>
      <c r="M128" s="10">
        <v>3.8960989100000003E-2</v>
      </c>
      <c r="N128" s="10">
        <v>0</v>
      </c>
      <c r="O128" s="10">
        <v>-13.780877650000001</v>
      </c>
      <c r="P128" s="10">
        <v>68131.104556000006</v>
      </c>
      <c r="Q128">
        <v>68395</v>
      </c>
      <c r="R128" s="30">
        <v>-2.3647794999999999E-2</v>
      </c>
      <c r="S128" s="10">
        <v>-3.1715261000000002E-2</v>
      </c>
      <c r="T128" s="10">
        <v>-1.5580329E-2</v>
      </c>
      <c r="U128" s="10">
        <v>0</v>
      </c>
      <c r="V128" s="10">
        <v>-34.409901869999999</v>
      </c>
      <c r="W128" s="10">
        <v>74733.937672</v>
      </c>
      <c r="X128" s="10">
        <v>8.8402230000000001E-44</v>
      </c>
      <c r="Y128" s="10">
        <v>-13.88173565</v>
      </c>
      <c r="Z128" s="10">
        <v>119587.86964999999</v>
      </c>
      <c r="AA128" s="10">
        <v>1.2229110000000001E-18</v>
      </c>
      <c r="AB128" s="10">
        <v>8.8139274076999996</v>
      </c>
      <c r="AC128" s="29">
        <v>129243.54859000001</v>
      </c>
      <c r="AD128">
        <v>1</v>
      </c>
      <c r="AE128">
        <v>2</v>
      </c>
      <c r="AF128">
        <v>2</v>
      </c>
      <c r="AG128" t="s">
        <v>299</v>
      </c>
      <c r="AH128" t="s">
        <v>300</v>
      </c>
      <c r="AI128" t="s">
        <v>9</v>
      </c>
      <c r="AJ128" t="s">
        <v>9</v>
      </c>
      <c r="AK128" t="s">
        <v>9</v>
      </c>
      <c r="AL128" t="s">
        <v>9</v>
      </c>
      <c r="AM128" s="10">
        <v>8.8139274077999996</v>
      </c>
      <c r="AN128" s="10">
        <v>129243.54859000001</v>
      </c>
      <c r="AU128">
        <v>1</v>
      </c>
      <c r="AV128">
        <v>2</v>
      </c>
      <c r="AW128">
        <v>3</v>
      </c>
      <c r="AX128" t="s">
        <v>299</v>
      </c>
      <c r="AY128" t="s">
        <v>300</v>
      </c>
      <c r="AZ128" s="5" t="s">
        <v>9</v>
      </c>
      <c r="BA128" s="5" t="s">
        <v>9</v>
      </c>
      <c r="BB128" s="5" t="s">
        <v>9</v>
      </c>
      <c r="BC128" s="31" t="s">
        <v>323</v>
      </c>
      <c r="BD128" s="36"/>
      <c r="BE128" s="36"/>
      <c r="BF128" s="36"/>
      <c r="BG128" s="27" t="str">
        <f t="shared" si="1"/>
        <v>(1,2,3,a,b)</v>
      </c>
      <c r="BQ128" s="32"/>
    </row>
    <row r="129" spans="1:104" x14ac:dyDescent="0.3">
      <c r="A129" s="8"/>
      <c r="B129" t="s">
        <v>16</v>
      </c>
      <c r="C129">
        <v>66468</v>
      </c>
      <c r="D129" s="30">
        <v>6.2224866400000002E-2</v>
      </c>
      <c r="E129" s="10">
        <v>5.3364881199999999E-2</v>
      </c>
      <c r="F129" s="10">
        <v>7.1084851599999999E-2</v>
      </c>
      <c r="G129" s="10">
        <v>7.4660528000000003E-6</v>
      </c>
      <c r="H129" s="10">
        <v>-4.4802765989999997</v>
      </c>
      <c r="I129" s="10">
        <v>72257.497441</v>
      </c>
      <c r="J129">
        <v>71981</v>
      </c>
      <c r="K129" s="30">
        <v>0.12811170769999999</v>
      </c>
      <c r="L129" s="10">
        <v>0.1200277146</v>
      </c>
      <c r="M129" s="10">
        <v>0.13619570089999999</v>
      </c>
      <c r="N129" s="10">
        <v>2.2204459999999999E-16</v>
      </c>
      <c r="O129" s="10">
        <v>8.2225885719999994</v>
      </c>
      <c r="P129" s="10">
        <v>78892.056114000006</v>
      </c>
      <c r="Q129">
        <v>73060</v>
      </c>
      <c r="R129" s="30">
        <v>0.1061105212</v>
      </c>
      <c r="S129" s="10">
        <v>9.8234453999999999E-2</v>
      </c>
      <c r="T129" s="10">
        <v>0.1139865883</v>
      </c>
      <c r="U129" s="10">
        <v>2.5250709999999999E-4</v>
      </c>
      <c r="V129" s="10">
        <v>-3.6598679060000001</v>
      </c>
      <c r="W129" s="10">
        <v>80171.722892000005</v>
      </c>
      <c r="X129" s="10">
        <v>5.0473240000000002E-27</v>
      </c>
      <c r="Y129" s="10">
        <v>-10.76710755</v>
      </c>
      <c r="Z129" s="10">
        <v>136099.73964000001</v>
      </c>
      <c r="AA129" s="10">
        <v>1.331189E-4</v>
      </c>
      <c r="AB129" s="10">
        <v>3.8207186865999998</v>
      </c>
      <c r="AC129" s="29">
        <v>144871.83274000001</v>
      </c>
      <c r="AD129">
        <v>1</v>
      </c>
      <c r="AE129">
        <v>2</v>
      </c>
      <c r="AF129">
        <v>2</v>
      </c>
      <c r="AG129" t="s">
        <v>299</v>
      </c>
      <c r="AH129" t="s">
        <v>300</v>
      </c>
      <c r="AI129" t="s">
        <v>9</v>
      </c>
      <c r="AJ129" t="s">
        <v>9</v>
      </c>
      <c r="AK129" t="s">
        <v>9</v>
      </c>
      <c r="AL129" t="s">
        <v>9</v>
      </c>
      <c r="AM129" s="10">
        <v>3.8207186866999998</v>
      </c>
      <c r="AN129" s="10">
        <v>144871.83274000001</v>
      </c>
      <c r="AU129">
        <v>1</v>
      </c>
      <c r="AV129">
        <v>2</v>
      </c>
      <c r="AW129">
        <v>3</v>
      </c>
      <c r="AX129" t="s">
        <v>299</v>
      </c>
      <c r="AY129" t="s">
        <v>300</v>
      </c>
      <c r="AZ129" s="5" t="s">
        <v>9</v>
      </c>
      <c r="BA129" s="5" t="s">
        <v>9</v>
      </c>
      <c r="BB129" s="5" t="s">
        <v>9</v>
      </c>
      <c r="BC129" s="31" t="s">
        <v>323</v>
      </c>
      <c r="BD129" s="36"/>
      <c r="BE129" s="36"/>
      <c r="BF129" s="36"/>
      <c r="BG129" s="27" t="str">
        <f t="shared" si="1"/>
        <v>(1,2,3,a,b)</v>
      </c>
      <c r="BQ129" s="32"/>
    </row>
    <row r="130" spans="1:104" x14ac:dyDescent="0.3">
      <c r="A130" s="8"/>
      <c r="B130" t="s">
        <v>18</v>
      </c>
      <c r="C130">
        <v>35730</v>
      </c>
      <c r="D130" s="30">
        <v>-0.21716822199999999</v>
      </c>
      <c r="E130" s="10">
        <v>-0.22537268699999999</v>
      </c>
      <c r="F130" s="10">
        <v>-0.208963758</v>
      </c>
      <c r="G130" s="10">
        <v>0</v>
      </c>
      <c r="H130" s="10">
        <v>-69.967967770000001</v>
      </c>
      <c r="I130" s="10">
        <v>39373.449765999998</v>
      </c>
      <c r="J130">
        <v>39595</v>
      </c>
      <c r="K130" s="30">
        <v>-0.20760139699999999</v>
      </c>
      <c r="L130" s="10">
        <v>-0.214128129</v>
      </c>
      <c r="M130" s="10">
        <v>-0.20107466500000001</v>
      </c>
      <c r="N130" s="10">
        <v>0</v>
      </c>
      <c r="O130" s="10">
        <v>-87.306826119999997</v>
      </c>
      <c r="P130" s="10">
        <v>45499.877714000002</v>
      </c>
      <c r="Q130">
        <v>42737</v>
      </c>
      <c r="R130" s="30">
        <v>-9.4141291000000002E-2</v>
      </c>
      <c r="S130" s="10">
        <v>-0.10116128100000001</v>
      </c>
      <c r="T130" s="10">
        <v>-8.7121300999999998E-2</v>
      </c>
      <c r="U130" s="10">
        <v>0</v>
      </c>
      <c r="V130" s="10">
        <v>-58.390662669999998</v>
      </c>
      <c r="W130" s="10">
        <v>48006.368780999997</v>
      </c>
      <c r="X130" s="10">
        <v>7.3686647899999999E-2</v>
      </c>
      <c r="Y130" s="10">
        <v>-1.788580982</v>
      </c>
      <c r="Z130" s="10">
        <v>69968.255007</v>
      </c>
      <c r="AA130" s="10">
        <v>1.0856600000000001E-118</v>
      </c>
      <c r="AB130" s="10">
        <v>-23.2004883</v>
      </c>
      <c r="AC130" s="29">
        <v>82228.688651000004</v>
      </c>
      <c r="AD130">
        <v>1</v>
      </c>
      <c r="AE130">
        <v>2</v>
      </c>
      <c r="AF130">
        <v>2</v>
      </c>
      <c r="AG130" t="s">
        <v>9</v>
      </c>
      <c r="AH130" t="s">
        <v>300</v>
      </c>
      <c r="AI130" t="s">
        <v>9</v>
      </c>
      <c r="AJ130" t="s">
        <v>9</v>
      </c>
      <c r="AK130" t="s">
        <v>9</v>
      </c>
      <c r="AL130" t="s">
        <v>9</v>
      </c>
      <c r="AM130" s="10">
        <v>-23.2004883</v>
      </c>
      <c r="AN130" s="10">
        <v>82228.688651000004</v>
      </c>
      <c r="AU130">
        <v>1</v>
      </c>
      <c r="AV130">
        <v>2</v>
      </c>
      <c r="AW130">
        <v>3</v>
      </c>
      <c r="AX130" t="s">
        <v>9</v>
      </c>
      <c r="AY130" t="s">
        <v>300</v>
      </c>
      <c r="AZ130" s="5" t="s">
        <v>9</v>
      </c>
      <c r="BA130" s="5" t="s">
        <v>9</v>
      </c>
      <c r="BB130" s="5" t="s">
        <v>9</v>
      </c>
      <c r="BC130" s="31" t="s">
        <v>324</v>
      </c>
      <c r="BD130" s="36"/>
      <c r="BE130" s="36"/>
      <c r="BF130" s="36"/>
      <c r="BG130" s="27" t="str">
        <f t="shared" si="1"/>
        <v>(1,2,3,b)</v>
      </c>
    </row>
    <row r="131" spans="1:104" x14ac:dyDescent="0.3">
      <c r="A131" s="8"/>
      <c r="B131" t="s">
        <v>22</v>
      </c>
      <c r="C131">
        <v>70343</v>
      </c>
      <c r="D131" s="30">
        <v>-6.0011396000000002E-2</v>
      </c>
      <c r="E131" s="10">
        <v>-6.6051025999999999E-2</v>
      </c>
      <c r="F131" s="10">
        <v>-5.3971765999999997E-2</v>
      </c>
      <c r="G131" s="10">
        <v>0</v>
      </c>
      <c r="H131" s="10">
        <v>-44.385277449999997</v>
      </c>
      <c r="I131" s="10">
        <v>83823.990516000005</v>
      </c>
      <c r="J131">
        <v>78083</v>
      </c>
      <c r="K131" s="30">
        <v>-0.120209156</v>
      </c>
      <c r="L131" s="10">
        <v>-0.12579994899999999</v>
      </c>
      <c r="M131" s="10">
        <v>-0.114618363</v>
      </c>
      <c r="N131" s="10">
        <v>0</v>
      </c>
      <c r="O131" s="10">
        <v>-71.465112550000001</v>
      </c>
      <c r="P131" s="10">
        <v>94121.328238999995</v>
      </c>
      <c r="Q131">
        <v>85949</v>
      </c>
      <c r="R131" s="30">
        <v>-0.26773223699999998</v>
      </c>
      <c r="S131" s="10">
        <v>-0.272819806</v>
      </c>
      <c r="T131" s="10">
        <v>-0.26264466800000003</v>
      </c>
      <c r="U131" s="10">
        <v>0</v>
      </c>
      <c r="V131" s="10">
        <v>-141.94511829999999</v>
      </c>
      <c r="W131" s="10">
        <v>106594.93607</v>
      </c>
      <c r="X131" s="10">
        <v>1.3996520000000001E-46</v>
      </c>
      <c r="Y131" s="10">
        <v>14.336128107</v>
      </c>
      <c r="Z131" s="10">
        <v>145975.54295999999</v>
      </c>
      <c r="AA131" s="10">
        <v>0</v>
      </c>
      <c r="AB131" s="10">
        <v>38.251032191999997</v>
      </c>
      <c r="AC131" s="29">
        <v>160771.69768000001</v>
      </c>
      <c r="AD131">
        <v>1</v>
      </c>
      <c r="AE131">
        <v>2</v>
      </c>
      <c r="AF131">
        <v>2</v>
      </c>
      <c r="AG131" t="s">
        <v>299</v>
      </c>
      <c r="AH131" t="s">
        <v>300</v>
      </c>
      <c r="AI131" t="s">
        <v>9</v>
      </c>
      <c r="AJ131" t="s">
        <v>9</v>
      </c>
      <c r="AK131" t="s">
        <v>9</v>
      </c>
      <c r="AL131" t="s">
        <v>9</v>
      </c>
      <c r="AM131" s="10">
        <v>38.251032191999997</v>
      </c>
      <c r="AN131" s="10">
        <v>160771.69768000001</v>
      </c>
      <c r="AU131">
        <v>1</v>
      </c>
      <c r="AV131">
        <v>2</v>
      </c>
      <c r="AW131">
        <v>3</v>
      </c>
      <c r="AX131" t="s">
        <v>299</v>
      </c>
      <c r="AY131" t="s">
        <v>300</v>
      </c>
      <c r="AZ131" s="5" t="s">
        <v>9</v>
      </c>
      <c r="BA131" s="5" t="s">
        <v>9</v>
      </c>
      <c r="BB131" s="5" t="s">
        <v>9</v>
      </c>
      <c r="BC131" s="31" t="s">
        <v>323</v>
      </c>
      <c r="BD131" s="36"/>
      <c r="BE131" s="36"/>
      <c r="BF131" s="36"/>
      <c r="BG131" s="27" t="str">
        <f t="shared" si="1"/>
        <v>(1,2,3,a,b)</v>
      </c>
      <c r="BQ131" s="32"/>
    </row>
    <row r="132" spans="1:104" x14ac:dyDescent="0.3">
      <c r="A132" s="8"/>
      <c r="B132" t="s">
        <v>19</v>
      </c>
      <c r="C132">
        <v>57014</v>
      </c>
      <c r="D132" s="30">
        <v>0.71554535590000001</v>
      </c>
      <c r="E132" s="10">
        <v>0.70522887030000003</v>
      </c>
      <c r="F132" s="10">
        <v>0.7258618416</v>
      </c>
      <c r="G132" s="10">
        <v>0</v>
      </c>
      <c r="H132" s="10">
        <v>118.34468553000001</v>
      </c>
      <c r="I132" s="10">
        <v>60657.989458999997</v>
      </c>
      <c r="J132">
        <v>60031</v>
      </c>
      <c r="K132" s="30">
        <v>0.75167815490000001</v>
      </c>
      <c r="L132" s="10">
        <v>0.74162976339999997</v>
      </c>
      <c r="M132" s="10">
        <v>0.76172654640000004</v>
      </c>
      <c r="N132" s="10">
        <v>0</v>
      </c>
      <c r="O132" s="10">
        <v>126.49191152</v>
      </c>
      <c r="P132" s="10">
        <v>63733.207896</v>
      </c>
      <c r="Q132">
        <v>62013</v>
      </c>
      <c r="R132" s="30">
        <v>0.71463268830000004</v>
      </c>
      <c r="S132" s="10">
        <v>0.70430482429999997</v>
      </c>
      <c r="T132" s="10">
        <v>0.7249605522</v>
      </c>
      <c r="U132" s="10">
        <v>0</v>
      </c>
      <c r="V132" s="10">
        <v>111.10098634000001</v>
      </c>
      <c r="W132" s="10">
        <v>65491.101734000003</v>
      </c>
      <c r="X132" s="10">
        <v>8.7693188999999998E-7</v>
      </c>
      <c r="Y132" s="10">
        <v>-4.9176824610000001</v>
      </c>
      <c r="Z132" s="10">
        <v>117042</v>
      </c>
      <c r="AA132" s="10">
        <v>4.6871674000000001E-7</v>
      </c>
      <c r="AB132" s="10">
        <v>5.0389674155000002</v>
      </c>
      <c r="AC132" s="29">
        <v>122024.72717</v>
      </c>
      <c r="AD132">
        <v>1</v>
      </c>
      <c r="AE132">
        <v>2</v>
      </c>
      <c r="AF132">
        <v>2</v>
      </c>
      <c r="AG132" t="s">
        <v>299</v>
      </c>
      <c r="AH132" t="s">
        <v>300</v>
      </c>
      <c r="AI132" t="s">
        <v>9</v>
      </c>
      <c r="AJ132" t="s">
        <v>9</v>
      </c>
      <c r="AK132" t="s">
        <v>9</v>
      </c>
      <c r="AL132" t="s">
        <v>9</v>
      </c>
      <c r="AM132" s="10">
        <v>5.0389674155000002</v>
      </c>
      <c r="AN132" s="10">
        <v>122024.72717</v>
      </c>
      <c r="AU132">
        <v>1</v>
      </c>
      <c r="AV132">
        <v>2</v>
      </c>
      <c r="AW132">
        <v>3</v>
      </c>
      <c r="AX132" t="s">
        <v>299</v>
      </c>
      <c r="AY132" t="s">
        <v>300</v>
      </c>
      <c r="AZ132" s="5" t="s">
        <v>9</v>
      </c>
      <c r="BA132" s="5" t="s">
        <v>9</v>
      </c>
      <c r="BB132" s="5" t="s">
        <v>9</v>
      </c>
      <c r="BC132" s="31" t="s">
        <v>323</v>
      </c>
      <c r="BD132" s="36"/>
      <c r="BE132" s="36"/>
      <c r="BF132" s="36"/>
      <c r="BG132" s="27" t="str">
        <f t="shared" si="1"/>
        <v>(1,2,3,a,b)</v>
      </c>
      <c r="BQ132" s="32"/>
      <c r="CC132" s="3"/>
    </row>
    <row r="133" spans="1:104" x14ac:dyDescent="0.3">
      <c r="A133" s="8"/>
      <c r="B133" t="s">
        <v>20</v>
      </c>
      <c r="C133">
        <v>98096</v>
      </c>
      <c r="D133" s="30">
        <v>0.21761260399999999</v>
      </c>
      <c r="E133" s="10">
        <v>0.20966874299999999</v>
      </c>
      <c r="F133" s="10">
        <v>0.2255564649</v>
      </c>
      <c r="G133" s="10">
        <v>0</v>
      </c>
      <c r="H133" s="10">
        <v>32.388388624000001</v>
      </c>
      <c r="I133" s="10">
        <v>108769.44491999999</v>
      </c>
      <c r="J133">
        <v>101152</v>
      </c>
      <c r="K133" s="30">
        <v>0.1447016267</v>
      </c>
      <c r="L133" s="10">
        <v>0.137616511</v>
      </c>
      <c r="M133" s="10">
        <v>0.15178674240000001</v>
      </c>
      <c r="N133" s="10">
        <v>0</v>
      </c>
      <c r="O133" s="10">
        <v>13.774167885000001</v>
      </c>
      <c r="P133" s="10">
        <v>113869.06583000001</v>
      </c>
      <c r="Q133">
        <v>105763</v>
      </c>
      <c r="R133" s="30">
        <v>0.17967890010000001</v>
      </c>
      <c r="S133" s="10">
        <v>0.1729869903</v>
      </c>
      <c r="T133" s="10">
        <v>0.18637081</v>
      </c>
      <c r="U133" s="10">
        <v>0</v>
      </c>
      <c r="V133" s="10">
        <v>16.600101811999998</v>
      </c>
      <c r="W133" s="10">
        <v>120131.51373000001</v>
      </c>
      <c r="X133" s="10">
        <v>4.4820840000000002E-41</v>
      </c>
      <c r="Y133" s="10">
        <v>13.425302408</v>
      </c>
      <c r="Z133" s="10">
        <v>195961.56766999999</v>
      </c>
      <c r="AA133" s="10">
        <v>2.0086210000000002E-12</v>
      </c>
      <c r="AB133" s="10">
        <v>-7.0343157249999999</v>
      </c>
      <c r="AC133" s="29">
        <v>205616.39366</v>
      </c>
      <c r="AD133">
        <v>1</v>
      </c>
      <c r="AE133">
        <v>2</v>
      </c>
      <c r="AF133">
        <v>2</v>
      </c>
      <c r="AG133" t="s">
        <v>299</v>
      </c>
      <c r="AH133" t="s">
        <v>300</v>
      </c>
      <c r="AI133" t="s">
        <v>9</v>
      </c>
      <c r="AJ133" t="s">
        <v>9</v>
      </c>
      <c r="AK133" t="s">
        <v>9</v>
      </c>
      <c r="AL133" t="s">
        <v>9</v>
      </c>
      <c r="AM133" s="10">
        <v>-7.0343157249999999</v>
      </c>
      <c r="AN133" s="10">
        <v>205616.39366</v>
      </c>
      <c r="AU133">
        <v>1</v>
      </c>
      <c r="AV133">
        <v>2</v>
      </c>
      <c r="AW133">
        <v>3</v>
      </c>
      <c r="AX133" t="s">
        <v>299</v>
      </c>
      <c r="AY133" t="s">
        <v>300</v>
      </c>
      <c r="AZ133" s="5" t="s">
        <v>9</v>
      </c>
      <c r="BA133" s="5" t="s">
        <v>9</v>
      </c>
      <c r="BB133" s="5" t="s">
        <v>9</v>
      </c>
      <c r="BC133" s="31" t="s">
        <v>323</v>
      </c>
      <c r="BD133" s="36"/>
      <c r="BE133" s="36"/>
      <c r="BF133" s="36"/>
      <c r="BG133" s="27" t="str">
        <f t="shared" si="1"/>
        <v>(1,2,3,a,b)</v>
      </c>
    </row>
    <row r="134" spans="1:104" x14ac:dyDescent="0.3">
      <c r="A134" s="8"/>
      <c r="B134" t="s">
        <v>23</v>
      </c>
      <c r="C134">
        <v>35155</v>
      </c>
      <c r="D134" s="30">
        <v>-0.219402283</v>
      </c>
      <c r="E134" s="10">
        <v>-0.226971907</v>
      </c>
      <c r="F134" s="10">
        <v>-0.21183265900000001</v>
      </c>
      <c r="G134" s="10">
        <v>0</v>
      </c>
      <c r="H134" s="10">
        <v>-76.083843119999997</v>
      </c>
      <c r="I134" s="10">
        <v>39383.579904999999</v>
      </c>
      <c r="J134">
        <v>37220</v>
      </c>
      <c r="K134" s="30">
        <v>-0.28626153599999998</v>
      </c>
      <c r="L134" s="10">
        <v>-0.293273536</v>
      </c>
      <c r="M134" s="10">
        <v>-0.27924953699999999</v>
      </c>
      <c r="N134" s="10">
        <v>0</v>
      </c>
      <c r="O134" s="10">
        <v>-102.9620012</v>
      </c>
      <c r="P134" s="10">
        <v>42007.324256</v>
      </c>
      <c r="Q134">
        <v>38204</v>
      </c>
      <c r="R134" s="30">
        <v>-0.54629056300000001</v>
      </c>
      <c r="S134" s="10">
        <v>-0.55229363399999998</v>
      </c>
      <c r="T134" s="10">
        <v>-0.54028749200000004</v>
      </c>
      <c r="U134" s="10">
        <v>0</v>
      </c>
      <c r="V134" s="10">
        <v>-209.51059480000001</v>
      </c>
      <c r="W134" s="10">
        <v>44712.834401</v>
      </c>
      <c r="X134" s="10">
        <v>6.452179E-37</v>
      </c>
      <c r="Y134" s="10">
        <v>12.700358328</v>
      </c>
      <c r="Z134" s="10">
        <v>71584.605398</v>
      </c>
      <c r="AA134" s="10">
        <v>0</v>
      </c>
      <c r="AB134" s="10">
        <v>55.214273026999997</v>
      </c>
      <c r="AC134" s="29">
        <v>73371.478564000005</v>
      </c>
      <c r="AD134">
        <v>1</v>
      </c>
      <c r="AE134">
        <v>2</v>
      </c>
      <c r="AF134">
        <v>2</v>
      </c>
      <c r="AG134" t="s">
        <v>299</v>
      </c>
      <c r="AH134" t="s">
        <v>300</v>
      </c>
      <c r="AI134" t="s">
        <v>9</v>
      </c>
      <c r="AJ134" t="s">
        <v>9</v>
      </c>
      <c r="AK134" t="s">
        <v>9</v>
      </c>
      <c r="AL134" t="s">
        <v>9</v>
      </c>
      <c r="AM134" s="10">
        <v>55.214273026999997</v>
      </c>
      <c r="AN134" s="10">
        <v>73371.478564000005</v>
      </c>
      <c r="AU134">
        <v>1</v>
      </c>
      <c r="AV134">
        <v>2</v>
      </c>
      <c r="AW134">
        <v>3</v>
      </c>
      <c r="AX134" t="s">
        <v>299</v>
      </c>
      <c r="AY134" t="s">
        <v>300</v>
      </c>
      <c r="AZ134" s="5" t="s">
        <v>9</v>
      </c>
      <c r="BA134" s="5" t="s">
        <v>9</v>
      </c>
      <c r="BB134" s="5" t="s">
        <v>9</v>
      </c>
      <c r="BC134" s="31" t="s">
        <v>323</v>
      </c>
      <c r="BD134" s="36"/>
      <c r="BE134" s="36"/>
      <c r="BF134" s="36"/>
      <c r="BG134" s="27" t="str">
        <f t="shared" si="1"/>
        <v>(1,2,3,a,b)</v>
      </c>
    </row>
    <row r="135" spans="1:104" x14ac:dyDescent="0.3">
      <c r="A135" s="8"/>
      <c r="B135" t="s">
        <v>21</v>
      </c>
      <c r="C135">
        <v>59324</v>
      </c>
      <c r="D135" s="30">
        <v>0.40948384389999998</v>
      </c>
      <c r="E135" s="10">
        <v>0.4008493588</v>
      </c>
      <c r="F135" s="10">
        <v>0.41811832900000001</v>
      </c>
      <c r="G135" s="10">
        <v>0</v>
      </c>
      <c r="H135" s="10">
        <v>72.524183738000005</v>
      </c>
      <c r="I135" s="10">
        <v>64771.665773000001</v>
      </c>
      <c r="J135">
        <v>61307</v>
      </c>
      <c r="K135" s="30">
        <v>0.42096917410000001</v>
      </c>
      <c r="L135" s="10">
        <v>0.41269918169999997</v>
      </c>
      <c r="M135" s="10">
        <v>0.4292391666</v>
      </c>
      <c r="N135" s="10">
        <v>0</v>
      </c>
      <c r="O135" s="10">
        <v>75.950431389000002</v>
      </c>
      <c r="P135" s="10">
        <v>66927.595847999997</v>
      </c>
      <c r="Q135">
        <v>62531</v>
      </c>
      <c r="R135" s="30">
        <v>0.45199015869999998</v>
      </c>
      <c r="S135" s="10">
        <v>0.44399183180000001</v>
      </c>
      <c r="T135" s="10">
        <v>0.45998848549999999</v>
      </c>
      <c r="U135" s="10">
        <v>0</v>
      </c>
      <c r="V135" s="10">
        <v>79.260953865999994</v>
      </c>
      <c r="W135" s="10">
        <v>68429.770535999996</v>
      </c>
      <c r="X135" s="10">
        <v>5.9724937800000003E-2</v>
      </c>
      <c r="Y135" s="10">
        <v>-1.8828365309999999</v>
      </c>
      <c r="Z135" s="10">
        <v>120188.75922000001</v>
      </c>
      <c r="AA135" s="10">
        <v>1.2609367000000001E-7</v>
      </c>
      <c r="AB135" s="10">
        <v>-5.2847436649999997</v>
      </c>
      <c r="AC135" s="29">
        <v>123596.93008999999</v>
      </c>
      <c r="AD135">
        <v>1</v>
      </c>
      <c r="AE135">
        <v>2</v>
      </c>
      <c r="AF135">
        <v>2</v>
      </c>
      <c r="AG135" t="s">
        <v>9</v>
      </c>
      <c r="AH135" t="s">
        <v>300</v>
      </c>
      <c r="AI135" t="s">
        <v>9</v>
      </c>
      <c r="AJ135" t="s">
        <v>9</v>
      </c>
      <c r="AK135" t="s">
        <v>9</v>
      </c>
      <c r="AL135" t="s">
        <v>9</v>
      </c>
      <c r="AM135" s="10">
        <v>-5.2847436649999997</v>
      </c>
      <c r="AN135" s="10">
        <v>123596.93008999999</v>
      </c>
      <c r="AU135">
        <v>1</v>
      </c>
      <c r="AV135">
        <v>2</v>
      </c>
      <c r="AW135">
        <v>3</v>
      </c>
      <c r="AX135" t="s">
        <v>9</v>
      </c>
      <c r="AY135" t="s">
        <v>300</v>
      </c>
      <c r="AZ135" s="5" t="s">
        <v>9</v>
      </c>
      <c r="BA135" s="5" t="s">
        <v>9</v>
      </c>
      <c r="BB135" s="5" t="s">
        <v>9</v>
      </c>
      <c r="BC135" s="31" t="s">
        <v>324</v>
      </c>
      <c r="BD135" s="36"/>
      <c r="BE135" s="36"/>
      <c r="BF135" s="36"/>
      <c r="BG135" s="27" t="str">
        <f t="shared" si="1"/>
        <v>(1,2,3,b)</v>
      </c>
    </row>
    <row r="136" spans="1:104" x14ac:dyDescent="0.3">
      <c r="A136" s="8"/>
      <c r="B136" t="s">
        <v>24</v>
      </c>
      <c r="C136">
        <v>74701</v>
      </c>
      <c r="D136" s="30">
        <v>1.0321167438000001</v>
      </c>
      <c r="E136" s="10">
        <v>1.0243732525</v>
      </c>
      <c r="F136" s="10">
        <v>1.0398602350999999</v>
      </c>
      <c r="G136" s="10">
        <v>0</v>
      </c>
      <c r="H136" s="10">
        <v>233.81802321999999</v>
      </c>
      <c r="I136" s="10">
        <v>83269.915900000007</v>
      </c>
      <c r="J136">
        <v>76933</v>
      </c>
      <c r="K136" s="30">
        <v>1.03174437</v>
      </c>
      <c r="L136" s="10">
        <v>1.0238170687000001</v>
      </c>
      <c r="M136" s="10">
        <v>1.0396716713</v>
      </c>
      <c r="N136" s="10">
        <v>0</v>
      </c>
      <c r="O136" s="10">
        <v>226.56610445999999</v>
      </c>
      <c r="P136" s="10">
        <v>84622.811803999997</v>
      </c>
      <c r="Q136">
        <v>72671</v>
      </c>
      <c r="R136" s="30">
        <v>0.90332412760000003</v>
      </c>
      <c r="S136" s="10">
        <v>0.89520858930000002</v>
      </c>
      <c r="T136" s="10">
        <v>0.91143966590000003</v>
      </c>
      <c r="U136" s="10">
        <v>0</v>
      </c>
      <c r="V136" s="10">
        <v>184.80946398</v>
      </c>
      <c r="W136" s="10">
        <v>79325.067391999997</v>
      </c>
      <c r="X136" s="10">
        <v>0.94748857129999997</v>
      </c>
      <c r="Y136" s="10">
        <v>6.5861007799999996E-2</v>
      </c>
      <c r="Z136" s="10">
        <v>151593.06463000001</v>
      </c>
      <c r="AA136" s="10">
        <v>7.4193700000000002E-109</v>
      </c>
      <c r="AB136" s="10">
        <v>22.183599587</v>
      </c>
      <c r="AC136" s="29">
        <v>149573</v>
      </c>
      <c r="AD136">
        <v>1</v>
      </c>
      <c r="AE136">
        <v>2</v>
      </c>
      <c r="AF136">
        <v>2</v>
      </c>
      <c r="AG136" t="s">
        <v>9</v>
      </c>
      <c r="AH136" t="s">
        <v>300</v>
      </c>
      <c r="AI136" t="s">
        <v>9</v>
      </c>
      <c r="AJ136" t="s">
        <v>9</v>
      </c>
      <c r="AK136" t="s">
        <v>9</v>
      </c>
      <c r="AL136" t="s">
        <v>9</v>
      </c>
      <c r="AM136" s="10">
        <v>22.183599587</v>
      </c>
      <c r="AN136" s="10">
        <v>149573</v>
      </c>
      <c r="AU136">
        <v>1</v>
      </c>
      <c r="AV136">
        <v>2</v>
      </c>
      <c r="AW136">
        <v>3</v>
      </c>
      <c r="AX136" t="s">
        <v>9</v>
      </c>
      <c r="AY136" t="s">
        <v>300</v>
      </c>
      <c r="AZ136" s="5" t="s">
        <v>9</v>
      </c>
      <c r="BA136" s="5" t="s">
        <v>9</v>
      </c>
      <c r="BB136" s="5" t="s">
        <v>9</v>
      </c>
      <c r="BC136" s="31" t="s">
        <v>324</v>
      </c>
      <c r="BD136" s="36"/>
      <c r="BE136" s="36"/>
      <c r="BF136" s="36"/>
      <c r="BG136" s="27" t="str">
        <f t="shared" si="1"/>
        <v>(1,2,3,b)</v>
      </c>
    </row>
    <row r="137" spans="1:104" x14ac:dyDescent="0.3">
      <c r="A137" s="8"/>
      <c r="B137" t="s">
        <v>25</v>
      </c>
      <c r="C137">
        <v>45715</v>
      </c>
      <c r="D137" s="30">
        <v>0.53694239430000001</v>
      </c>
      <c r="E137" s="10">
        <v>0.53168483870000005</v>
      </c>
      <c r="F137" s="10">
        <v>0.54219994999999999</v>
      </c>
      <c r="G137" s="10">
        <v>0</v>
      </c>
      <c r="H137" s="10">
        <v>159.86263387</v>
      </c>
      <c r="I137" s="10">
        <v>57444.672981000003</v>
      </c>
      <c r="J137">
        <v>48956</v>
      </c>
      <c r="K137" s="30">
        <v>0.49348921220000003</v>
      </c>
      <c r="L137" s="10">
        <v>0.48758047069999999</v>
      </c>
      <c r="M137" s="10">
        <v>0.49939795370000001</v>
      </c>
      <c r="N137" s="10">
        <v>0</v>
      </c>
      <c r="O137" s="10">
        <v>127.24889407000001</v>
      </c>
      <c r="P137" s="10">
        <v>57928.535234000003</v>
      </c>
      <c r="Q137">
        <v>47934</v>
      </c>
      <c r="R137" s="30">
        <v>0.25753067410000002</v>
      </c>
      <c r="S137" s="10">
        <v>0.25118989019999999</v>
      </c>
      <c r="T137" s="10">
        <v>0.263871458</v>
      </c>
      <c r="U137" s="10">
        <v>0</v>
      </c>
      <c r="V137" s="10">
        <v>40.685235001999999</v>
      </c>
      <c r="W137" s="10">
        <v>55222.974251</v>
      </c>
      <c r="X137" s="10">
        <v>5.0357490000000002E-27</v>
      </c>
      <c r="Y137" s="10">
        <v>10.768354179999999</v>
      </c>
      <c r="Z137" s="10">
        <v>94016.623259999993</v>
      </c>
      <c r="AA137" s="10">
        <v>0</v>
      </c>
      <c r="AB137" s="10">
        <v>53.360565633999997</v>
      </c>
      <c r="AC137" s="29">
        <v>96247.198290999993</v>
      </c>
      <c r="AD137">
        <v>1</v>
      </c>
      <c r="AE137">
        <v>2</v>
      </c>
      <c r="AF137">
        <v>2</v>
      </c>
      <c r="AG137" t="s">
        <v>299</v>
      </c>
      <c r="AH137" t="s">
        <v>300</v>
      </c>
      <c r="AI137" t="s">
        <v>9</v>
      </c>
      <c r="AJ137" t="s">
        <v>9</v>
      </c>
      <c r="AK137" t="s">
        <v>9</v>
      </c>
      <c r="AL137" t="s">
        <v>9</v>
      </c>
      <c r="AM137" s="10">
        <v>53.360565633999997</v>
      </c>
      <c r="AN137" s="10">
        <v>96247.198290999993</v>
      </c>
      <c r="AU137">
        <v>1</v>
      </c>
      <c r="AV137">
        <v>2</v>
      </c>
      <c r="AW137">
        <v>3</v>
      </c>
      <c r="AX137" t="s">
        <v>299</v>
      </c>
      <c r="AY137" t="s">
        <v>300</v>
      </c>
      <c r="AZ137" s="5" t="s">
        <v>9</v>
      </c>
      <c r="BA137" s="5" t="s">
        <v>9</v>
      </c>
      <c r="BB137" s="5" t="s">
        <v>9</v>
      </c>
      <c r="BC137" s="31" t="s">
        <v>323</v>
      </c>
      <c r="BD137" s="36"/>
      <c r="BE137" s="36"/>
      <c r="BF137" s="36"/>
      <c r="BG137" s="27" t="str">
        <f t="shared" si="1"/>
        <v>(1,2,3,a,b)</v>
      </c>
      <c r="CO137" s="3"/>
    </row>
    <row r="138" spans="1:104" x14ac:dyDescent="0.3">
      <c r="A138" s="8"/>
      <c r="B138" t="s">
        <v>123</v>
      </c>
      <c r="C138">
        <v>717953</v>
      </c>
      <c r="D138" s="30">
        <v>0.18358640679999999</v>
      </c>
      <c r="E138" s="10">
        <v>0.18096793189999999</v>
      </c>
      <c r="F138" s="10">
        <v>0.18620488169999999</v>
      </c>
      <c r="G138" s="10">
        <v>0</v>
      </c>
      <c r="H138" s="10">
        <v>61.844498850999997</v>
      </c>
      <c r="I138" s="10">
        <v>1403230.0462</v>
      </c>
      <c r="J138">
        <v>775685</v>
      </c>
      <c r="K138" s="30">
        <v>0.1903323505</v>
      </c>
      <c r="L138" s="10">
        <v>0.18787221749999999</v>
      </c>
      <c r="M138" s="10">
        <v>0.19279248339999999</v>
      </c>
      <c r="N138" s="10">
        <v>0</v>
      </c>
      <c r="O138" s="10">
        <v>62.979007009999997</v>
      </c>
      <c r="P138" s="10">
        <v>1537904.7671000001</v>
      </c>
      <c r="Q138">
        <v>806210</v>
      </c>
      <c r="R138" s="30">
        <v>0.1284415719</v>
      </c>
      <c r="S138" s="10">
        <v>0.12607235689999999</v>
      </c>
      <c r="T138" s="10">
        <v>0.1308107869</v>
      </c>
      <c r="U138" s="10">
        <v>1.0584054E-6</v>
      </c>
      <c r="V138" s="10">
        <v>4.8804751724999997</v>
      </c>
      <c r="W138" s="10">
        <v>1624605.6546</v>
      </c>
      <c r="X138" s="10">
        <v>2.3321879999999999E-4</v>
      </c>
      <c r="Y138" s="10">
        <v>-3.6800256550000001</v>
      </c>
      <c r="Z138" s="10">
        <v>1472692.4410999999</v>
      </c>
      <c r="AA138" s="10">
        <v>3.5848200000000001E-276</v>
      </c>
      <c r="AB138" s="10">
        <v>35.516017204000001</v>
      </c>
      <c r="AC138" s="29">
        <v>1570601.7056</v>
      </c>
      <c r="AD138">
        <v>1</v>
      </c>
      <c r="AE138">
        <v>2</v>
      </c>
      <c r="AF138">
        <v>2</v>
      </c>
      <c r="AG138" t="s">
        <v>299</v>
      </c>
      <c r="AH138" t="s">
        <v>300</v>
      </c>
      <c r="AI138" t="s">
        <v>9</v>
      </c>
      <c r="AJ138" t="s">
        <v>9</v>
      </c>
      <c r="AK138" t="s">
        <v>9</v>
      </c>
      <c r="AL138" t="s">
        <v>9</v>
      </c>
      <c r="AM138" s="10">
        <v>35.516017204000001</v>
      </c>
      <c r="AN138" s="10">
        <v>1570601.7056</v>
      </c>
      <c r="AO138" s="2"/>
      <c r="AP138" s="2"/>
      <c r="AQ138" s="2"/>
      <c r="AR138" s="2"/>
      <c r="AS138" s="2"/>
      <c r="AT138" s="2"/>
      <c r="AU138">
        <v>1</v>
      </c>
      <c r="AV138">
        <v>2</v>
      </c>
      <c r="AW138">
        <v>3</v>
      </c>
      <c r="AX138" t="s">
        <v>299</v>
      </c>
      <c r="AY138" t="s">
        <v>300</v>
      </c>
      <c r="AZ138" s="5" t="s">
        <v>9</v>
      </c>
      <c r="BA138" s="5" t="s">
        <v>9</v>
      </c>
      <c r="BB138" s="5" t="s">
        <v>9</v>
      </c>
      <c r="BC138" s="31" t="s">
        <v>323</v>
      </c>
      <c r="BD138" s="36"/>
      <c r="BE138" s="36"/>
      <c r="BF138" s="36"/>
      <c r="BG138" s="27" t="str">
        <f t="shared" ref="BG138:BG139" si="2">SUBSTITUTE(SUBSTITUTE(SUBSTITUTE(SUBSTITUTE(SUBSTITUTE(SUBSTITUTE(SUBSTITUTE(SUBSTITUTE(BC138,"( , , , )",""),"( , ,","("),"( ,","("),", , )",")"),", ,)",")"),", )",")"),",)",")"),", ,",",")</f>
        <v>(1,2,3,a,b)</v>
      </c>
      <c r="BQ138" s="32"/>
      <c r="CZ138" s="3"/>
    </row>
    <row r="139" spans="1:104" s="2" customFormat="1" x14ac:dyDescent="0.3">
      <c r="A139" s="8" t="s">
        <v>165</v>
      </c>
      <c r="B139" s="2" t="s">
        <v>91</v>
      </c>
      <c r="C139">
        <v>6898</v>
      </c>
      <c r="D139" s="30">
        <v>0.81090558980000005</v>
      </c>
      <c r="E139" s="10">
        <v>0.78658422969999997</v>
      </c>
      <c r="F139" s="10">
        <v>0.83522694990000002</v>
      </c>
      <c r="G139" s="10">
        <v>0</v>
      </c>
      <c r="H139" s="10">
        <v>75.950966948000001</v>
      </c>
      <c r="I139" s="10">
        <v>7029.8871993000002</v>
      </c>
      <c r="J139">
        <v>6536</v>
      </c>
      <c r="K139" s="30">
        <v>1.2917411008999999</v>
      </c>
      <c r="L139" s="10">
        <v>1.2620861613000001</v>
      </c>
      <c r="M139" s="10">
        <v>1.3213960406</v>
      </c>
      <c r="N139" s="10">
        <v>0</v>
      </c>
      <c r="O139" s="10">
        <v>107.12827639</v>
      </c>
      <c r="P139" s="10">
        <v>6619.2763591000003</v>
      </c>
      <c r="Q139">
        <v>5880</v>
      </c>
      <c r="R139" s="30">
        <v>1.5668276887000001</v>
      </c>
      <c r="S139" s="10">
        <v>1.5324813861</v>
      </c>
      <c r="T139" s="10">
        <v>1.6011739913</v>
      </c>
      <c r="U139" s="10">
        <v>0</v>
      </c>
      <c r="V139" s="10">
        <v>121.17621367</v>
      </c>
      <c r="W139" s="10">
        <v>5943.0211456999996</v>
      </c>
      <c r="X139" s="10">
        <v>3.9405599999999998E-128</v>
      </c>
      <c r="Y139" s="10">
        <v>-24.580284989999999</v>
      </c>
      <c r="Z139" s="10">
        <v>7127.0448229000003</v>
      </c>
      <c r="AA139" s="10">
        <v>2.4632489999999999E-32</v>
      </c>
      <c r="AB139" s="10">
        <v>-11.9056924</v>
      </c>
      <c r="AC139" s="29">
        <v>6263</v>
      </c>
      <c r="AD139">
        <v>1</v>
      </c>
      <c r="AE139">
        <v>2</v>
      </c>
      <c r="AF139">
        <v>2</v>
      </c>
      <c r="AG139" t="s">
        <v>299</v>
      </c>
      <c r="AH139" t="s">
        <v>300</v>
      </c>
      <c r="AI139" t="s">
        <v>9</v>
      </c>
      <c r="AJ139" t="s">
        <v>9</v>
      </c>
      <c r="AK139" t="s">
        <v>9</v>
      </c>
      <c r="AL139" t="s">
        <v>9</v>
      </c>
      <c r="AM139" s="10">
        <v>-11.9056924</v>
      </c>
      <c r="AN139" s="10">
        <v>6263</v>
      </c>
      <c r="AO139" s="18"/>
      <c r="AP139" s="18"/>
      <c r="AQ139" s="18"/>
      <c r="AR139" s="18"/>
      <c r="AS139" s="18"/>
      <c r="AT139" s="18"/>
      <c r="AU139">
        <v>1</v>
      </c>
      <c r="AV139">
        <v>2</v>
      </c>
      <c r="AW139">
        <v>3</v>
      </c>
      <c r="AX139" t="s">
        <v>299</v>
      </c>
      <c r="AY139" t="s">
        <v>300</v>
      </c>
      <c r="AZ139" s="27" t="s">
        <v>9</v>
      </c>
      <c r="BA139" s="27" t="s">
        <v>9</v>
      </c>
      <c r="BB139" s="27" t="s">
        <v>9</v>
      </c>
      <c r="BC139" s="31" t="s">
        <v>323</v>
      </c>
      <c r="BD139" s="38"/>
      <c r="BE139" s="38"/>
      <c r="BF139" s="38"/>
      <c r="BG139" s="27" t="str">
        <f t="shared" si="2"/>
        <v>(1,2,3,a,b)</v>
      </c>
      <c r="BH139" s="27"/>
      <c r="BI139" s="27"/>
      <c r="BJ139" s="27"/>
      <c r="BK139" s="27"/>
      <c r="BL139" s="27"/>
      <c r="BM139" s="27"/>
      <c r="BN139" s="27"/>
      <c r="BO139" s="27"/>
      <c r="BP139" s="27"/>
      <c r="BQ139" s="34"/>
      <c r="BR139" s="27"/>
      <c r="BS139" s="27"/>
      <c r="BT139" s="27"/>
      <c r="BU139" s="27"/>
      <c r="BV139" s="27"/>
      <c r="BW139" s="27"/>
      <c r="CC139" s="20"/>
      <c r="CO139" s="20"/>
    </row>
  </sheetData>
  <mergeCells count="1">
    <mergeCell ref="V1:W1"/>
  </mergeCells>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9</vt:i4>
      </vt:variant>
      <vt:variant>
        <vt:lpstr>Charts</vt:lpstr>
      </vt:variant>
      <vt:variant>
        <vt:i4>1</vt:i4>
      </vt:variant>
      <vt:variant>
        <vt:lpstr>Named Ranges</vt:lpstr>
      </vt:variant>
      <vt:variant>
        <vt:i4>49</vt:i4>
      </vt:variant>
    </vt:vector>
  </HeadingPairs>
  <TitlesOfParts>
    <vt:vector size="59" baseType="lpstr">
      <vt:lpstr>Table_RHAs</vt:lpstr>
      <vt:lpstr>Table_WpgCA</vt:lpstr>
      <vt:lpstr>Table_WpgNC</vt:lpstr>
      <vt:lpstr>Table_Southern</vt:lpstr>
      <vt:lpstr>Table_Interlake-Eastern</vt:lpstr>
      <vt:lpstr>Table_PrairieMountain</vt:lpstr>
      <vt:lpstr>Table_Northern</vt:lpstr>
      <vt:lpstr>Graph Data</vt:lpstr>
      <vt:lpstr>Raw Data</vt:lpstr>
      <vt:lpstr>Figure_RHAs</vt:lpstr>
      <vt:lpstr>'Raw Data'!ambvis_rates_Feb_5_2013hjp</vt:lpstr>
      <vt:lpstr>'Raw Data'!ambvis_rates_Feb_5_2013hjp_1</vt:lpstr>
      <vt:lpstr>'Raw Data'!ambvis_rates_Feb_5_2013hjp_1_1</vt:lpstr>
      <vt:lpstr>'Raw Data'!ambvis_rates_Feb_5_2013hjp_1_2</vt:lpstr>
      <vt:lpstr>'Raw Data'!ambvis_rates_Feb_5_2013hjp_2</vt:lpstr>
      <vt:lpstr>'Raw Data'!ambvis_rates_Feb_5_2013hjp_3</vt:lpstr>
      <vt:lpstr>'Raw Data'!cabg_Feb_5_2013hjp_1</vt:lpstr>
      <vt:lpstr>'Raw Data'!cabg_Feb_5_2013hjp_1_1</vt:lpstr>
      <vt:lpstr>'Raw Data'!cabg_Feb_5_2013hjp_1_1_1</vt:lpstr>
      <vt:lpstr>'Raw Data'!cabg_Feb_5_2013hjp_1_1_2</vt:lpstr>
      <vt:lpstr>'Raw Data'!cabg_Feb_5_2013hjp_1_2</vt:lpstr>
      <vt:lpstr>'Raw Data'!cabg_Feb_5_2013hjp_1_3</vt:lpstr>
      <vt:lpstr>'Raw Data'!cath_Feb_5_2013hjp</vt:lpstr>
      <vt:lpstr>'Raw Data'!cath_Feb_5_2013hjp_1</vt:lpstr>
      <vt:lpstr>'Raw Data'!cath_Feb_5_2013hjp_1_1</vt:lpstr>
      <vt:lpstr>'Raw Data'!cath_Feb_5_2013hjp_1_2</vt:lpstr>
      <vt:lpstr>'Raw Data'!cath_Feb_5_2013hjp_2</vt:lpstr>
      <vt:lpstr>'Raw Data'!cath_Feb_5_2013hjp_3</vt:lpstr>
      <vt:lpstr>'Raw Data'!dementia_Feb_12_2013hjp</vt:lpstr>
      <vt:lpstr>'Raw Data'!dementia_Feb_12_2013hjp_1</vt:lpstr>
      <vt:lpstr>'Raw Data'!dementia_Feb_12_2013hjp_1_1</vt:lpstr>
      <vt:lpstr>'Raw Data'!dementia_Feb_12_2013hjp_1_2</vt:lpstr>
      <vt:lpstr>'Raw Data'!dementia_Feb_12_2013hjp_2</vt:lpstr>
      <vt:lpstr>'Raw Data'!dementia_Feb_12_2013hjp_3</vt:lpstr>
      <vt:lpstr>'Raw Data'!hip_replace_Feb_5_2013hjp</vt:lpstr>
      <vt:lpstr>'Raw Data'!hip_replace_Feb_5_2013hjp_1</vt:lpstr>
      <vt:lpstr>'Raw Data'!hip_replace_Feb_5_2013hjp_1_1</vt:lpstr>
      <vt:lpstr>'Raw Data'!hip_replace_Feb_5_2013hjp_1_2</vt:lpstr>
      <vt:lpstr>'Raw Data'!hip_replace_Feb_5_2013hjp_2</vt:lpstr>
      <vt:lpstr>'Raw Data'!hip_replace_Feb_5_2013hjp_3</vt:lpstr>
      <vt:lpstr>'Raw Data'!knee_replace_Feb_5_2013hjp</vt:lpstr>
      <vt:lpstr>'Raw Data'!knee_replace_Feb_5_2013hjp_1</vt:lpstr>
      <vt:lpstr>'Raw Data'!knee_replace_Feb_5_2013hjp_1_1</vt:lpstr>
      <vt:lpstr>'Raw Data'!knee_replace_Feb_5_2013hjp_1_2</vt:lpstr>
      <vt:lpstr>'Raw Data'!knee_replace_Feb_5_2013hjp_2</vt:lpstr>
      <vt:lpstr>'Raw Data'!knee_replace_Feb_5_2013hjp_3</vt:lpstr>
      <vt:lpstr>'Raw Data'!pci_Feb_5_2013hjp</vt:lpstr>
      <vt:lpstr>'Raw Data'!pci_Feb_5_2013hjp_1</vt:lpstr>
      <vt:lpstr>'Raw Data'!pci_Feb_5_2013hjp_1_1</vt:lpstr>
      <vt:lpstr>'Raw Data'!pci_Feb_5_2013hjp_1_2</vt:lpstr>
      <vt:lpstr>'Raw Data'!pci_Feb_5_2013hjp_2</vt:lpstr>
      <vt:lpstr>'Raw Data'!pci_Feb_5_2013hjp_3</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RHA-Chapter2-social-dep-rates</dc:title>
  <dc:creator>rodm</dc:creator>
  <cp:lastModifiedBy>Lindsey Dahl</cp:lastModifiedBy>
  <cp:lastPrinted>2024-06-05T19:11:10Z</cp:lastPrinted>
  <dcterms:created xsi:type="dcterms:W3CDTF">2012-06-19T01:21:24Z</dcterms:created>
  <dcterms:modified xsi:type="dcterms:W3CDTF">2025-12-04T16:04:33Z</dcterms:modified>
</cp:coreProperties>
</file>